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tipub-my.sharepoint.com/personal/angel_cormos_upb_ro/Documents/stud/luc finale/2017.07 disertatie 2017/"/>
    </mc:Choice>
  </mc:AlternateContent>
  <xr:revisionPtr revIDLastSave="1" documentId="8_{6F8290FE-7E26-4E0A-A623-239BDFB8A58C}" xr6:coauthVersionLast="34" xr6:coauthVersionMax="34" xr10:uidLastSave="{218361AE-568B-494C-9BCF-55A865A3CEFE}"/>
  <bookViews>
    <workbookView xWindow="0" yWindow="0" windowWidth="24000" windowHeight="9510" xr2:uid="{00000000-000D-0000-FFFF-FFFF00000000}"/>
  </bookViews>
  <sheets>
    <sheet name="1" sheetId="6" r:id="rId1"/>
    <sheet name="2" sheetId="1" r:id="rId2"/>
  </sheets>
  <definedNames>
    <definedName name="_xlnm.Print_Area" localSheetId="0">'1'!$A$1:$J$38</definedName>
    <definedName name="_xlnm.Print_Area" localSheetId="1">'2'!$A$1:$J$38</definedName>
  </definedNames>
  <calcPr calcId="179021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8" i="6" l="1"/>
  <c r="H38" i="6"/>
  <c r="G38" i="6"/>
  <c r="F38" i="6"/>
  <c r="I36" i="6"/>
  <c r="H36" i="6"/>
  <c r="G36" i="6"/>
  <c r="F36" i="6"/>
  <c r="I34" i="6"/>
  <c r="H34" i="6"/>
  <c r="G34" i="6"/>
  <c r="F34" i="6"/>
  <c r="I32" i="6"/>
  <c r="H32" i="6"/>
  <c r="G32" i="6"/>
  <c r="F32" i="6"/>
  <c r="I30" i="6"/>
  <c r="H30" i="6"/>
  <c r="G30" i="6"/>
  <c r="F30" i="6"/>
  <c r="I28" i="6"/>
  <c r="H28" i="6"/>
  <c r="G28" i="6"/>
  <c r="F28" i="6"/>
  <c r="I26" i="6"/>
  <c r="H26" i="6"/>
  <c r="G26" i="6"/>
  <c r="F26" i="6"/>
  <c r="I24" i="6"/>
  <c r="H24" i="6"/>
  <c r="G24" i="6"/>
  <c r="F24" i="6"/>
  <c r="I22" i="6"/>
  <c r="H22" i="6"/>
  <c r="G22" i="6"/>
  <c r="F22" i="6"/>
  <c r="I20" i="6"/>
  <c r="H20" i="6"/>
  <c r="G20" i="6"/>
  <c r="F20" i="6"/>
  <c r="I18" i="6"/>
  <c r="H18" i="6"/>
  <c r="G18" i="6"/>
  <c r="F18" i="6"/>
  <c r="I16" i="6"/>
  <c r="H16" i="6"/>
  <c r="G16" i="6"/>
  <c r="F16" i="6"/>
  <c r="I14" i="6"/>
  <c r="H14" i="6"/>
  <c r="G14" i="6"/>
  <c r="F14" i="6"/>
  <c r="I12" i="6"/>
  <c r="H12" i="6"/>
  <c r="G12" i="6"/>
  <c r="F12" i="6"/>
  <c r="I10" i="6"/>
  <c r="H10" i="6"/>
  <c r="G10" i="6"/>
  <c r="F10" i="6"/>
  <c r="I8" i="6"/>
  <c r="H8" i="6"/>
  <c r="G8" i="6"/>
  <c r="F8" i="6"/>
  <c r="I14" i="1" l="1"/>
  <c r="I38" i="1" l="1"/>
  <c r="I36" i="1"/>
  <c r="I34" i="1"/>
  <c r="I32" i="1"/>
  <c r="I30" i="1"/>
  <c r="I28" i="1"/>
  <c r="I26" i="1"/>
  <c r="I24" i="1"/>
  <c r="I22" i="1"/>
  <c r="I20" i="1"/>
  <c r="I18" i="1"/>
  <c r="I16" i="1"/>
  <c r="G12" i="1" l="1"/>
  <c r="H12" i="1"/>
  <c r="I12" i="1"/>
  <c r="G10" i="1"/>
  <c r="H10" i="1"/>
  <c r="I10" i="1"/>
  <c r="G8" i="1"/>
  <c r="H8" i="1"/>
  <c r="I8" i="1"/>
  <c r="F38" i="1"/>
  <c r="F36" i="1"/>
  <c r="F34" i="1"/>
  <c r="F32" i="1"/>
  <c r="F30" i="1"/>
  <c r="F28" i="1"/>
  <c r="F26" i="1"/>
  <c r="F24" i="1"/>
  <c r="F22" i="1"/>
  <c r="F20" i="1"/>
  <c r="F18" i="1"/>
  <c r="F16" i="1"/>
  <c r="F12" i="1"/>
  <c r="F10" i="1"/>
  <c r="F8" i="1"/>
  <c r="F14" i="1"/>
  <c r="H38" i="1" l="1"/>
  <c r="G38" i="1"/>
  <c r="H36" i="1"/>
  <c r="G36" i="1"/>
  <c r="H34" i="1"/>
  <c r="G34" i="1"/>
  <c r="H32" i="1"/>
  <c r="G32" i="1"/>
  <c r="H30" i="1"/>
  <c r="G30" i="1"/>
  <c r="H28" i="1"/>
  <c r="G28" i="1"/>
  <c r="H26" i="1"/>
  <c r="G26" i="1"/>
  <c r="H24" i="1"/>
  <c r="G24" i="1"/>
  <c r="H22" i="1"/>
  <c r="G22" i="1"/>
  <c r="H20" i="1"/>
  <c r="G20" i="1"/>
  <c r="H18" i="1"/>
  <c r="G18" i="1"/>
  <c r="H16" i="1"/>
  <c r="G16" i="1"/>
  <c r="H14" i="1"/>
  <c r="G14" i="1"/>
</calcChain>
</file>

<file path=xl/sharedStrings.xml><?xml version="1.0" encoding="utf-8"?>
<sst xmlns="http://schemas.openxmlformats.org/spreadsheetml/2006/main" count="224" uniqueCount="89">
  <si>
    <t>Universitatea POLITEHNICA din Bucureşti
Facultatea Transporturi
Catedra Telecomenzi şi Electronică în Transporturi</t>
  </si>
  <si>
    <t>Nr. crt.</t>
  </si>
  <si>
    <t>Nr. Dosar</t>
  </si>
  <si>
    <t>Absolvent</t>
  </si>
  <si>
    <t>Titlul temei</t>
  </si>
  <si>
    <t>Îndrumător</t>
  </si>
  <si>
    <t>Media de absolvire</t>
  </si>
  <si>
    <t>Nota cunoştinţe</t>
  </si>
  <si>
    <t>Nota lucrare</t>
  </si>
  <si>
    <t>Media</t>
  </si>
  <si>
    <t>-</t>
  </si>
  <si>
    <t>Susţinerea disertației STT</t>
  </si>
  <si>
    <t>TĂNĂSESCU N.C. Florian-Mihai</t>
  </si>
  <si>
    <t>Generarea energiei electrice cu traductoare piezoelectrice</t>
  </si>
  <si>
    <t>As. dr. ing. Ionel Petrescu</t>
  </si>
  <si>
    <t>PAŞA I. Irina- Giorgiana</t>
  </si>
  <si>
    <t>Sisteme cooperative pentru traficul rutier</t>
  </si>
  <si>
    <t>UNGUR G.Şt. Răzvan-Ştefan</t>
  </si>
  <si>
    <t>Senzori utilizați în transportul rutier</t>
  </si>
  <si>
    <t>PUIU V. Georgiana</t>
  </si>
  <si>
    <t>Sistem de informare pentru transportul multimodal de persoane</t>
  </si>
  <si>
    <t>BĂNICĂ D. Andrei-Gabriel</t>
  </si>
  <si>
    <t>Sistem inteligent de monitorizare pentru securizarea perimetrului stațiilor de cale ferată</t>
  </si>
  <si>
    <t>Conf. dr. ing. Ilona Mădălina Costea</t>
  </si>
  <si>
    <t>ION B. Emanuel-Cristian</t>
  </si>
  <si>
    <t>Comunicații în transportul rutier autonom</t>
  </si>
  <si>
    <t>MOCANU L.L. Cristina-Daniela</t>
  </si>
  <si>
    <t xml:space="preserve">Protocoale de comunicații în rețelele VANET </t>
  </si>
  <si>
    <t>FĂTĂLIGĂ D. Alina-Vasilica</t>
  </si>
  <si>
    <t>Serviciul GSM-R comunicații și semnalizare. Modul de amplasare al antenelor pentru RBC</t>
  </si>
  <si>
    <t>din data de 27 iunie 2017</t>
  </si>
  <si>
    <t>Ș. l. dr. ing. Claudia Maria Surugiu</t>
  </si>
  <si>
    <t>1/iunie 2017</t>
  </si>
  <si>
    <t>2/iunie 2017</t>
  </si>
  <si>
    <t>3/iunie 2017</t>
  </si>
  <si>
    <t>4/iunie 2017</t>
  </si>
  <si>
    <t>5/iunie 2017</t>
  </si>
  <si>
    <t>6/iunie 2017</t>
  </si>
  <si>
    <t>7/iunie 2017</t>
  </si>
  <si>
    <t>8/iunie 2017</t>
  </si>
  <si>
    <t>Susţinerea disertației SIT</t>
  </si>
  <si>
    <t>STÂRCEANU F. Maria-Roxana</t>
  </si>
  <si>
    <t>Studiu privind comunicațiile V2V destinate vehiculelor comerciale</t>
  </si>
  <si>
    <t>ALPIDA V. Cătălin-Alexandru</t>
  </si>
  <si>
    <t>Recunoașterea indicatoarelor rutiere și informarea la bordul vehiculelor</t>
  </si>
  <si>
    <t>Ș. l. dr. ing. Andrei Gheorghiu</t>
  </si>
  <si>
    <t>PASCAL F.Şt. Mihai-Andrei</t>
  </si>
  <si>
    <t>Analiza sistemelor de comunicații între vehicule-</t>
  </si>
  <si>
    <t>Conf. dr. ing. Corneliu Sterian</t>
  </si>
  <si>
    <t>RUSEN N. George</t>
  </si>
  <si>
    <t>Sisteme electronice de colectare a taxelor</t>
  </si>
  <si>
    <t>As. dr. ing. Valentin Iordache</t>
  </si>
  <si>
    <t>NACHE I.A. Ion-Cristian</t>
  </si>
  <si>
    <t>Detecția stării de oboseală sau somnolență la conducătorii auto</t>
  </si>
  <si>
    <t>Conf. dr. ing. ec. Florin Nemțanu</t>
  </si>
  <si>
    <t>NAE V. Liviu-Cristian</t>
  </si>
  <si>
    <t>Sistem de monitorizare a funcționării unui sistem de management al traficului</t>
  </si>
  <si>
    <t>MIHAI P. Sorin-Florin</t>
  </si>
  <si>
    <t>Studiu privind implementarea ETCS nivel 2 în Romania</t>
  </si>
  <si>
    <t>FILIP V. Nicolae-Răzvan</t>
  </si>
  <si>
    <t>Analiza sistemelor de comunicare V2X-</t>
  </si>
  <si>
    <t>9/iunie 2017</t>
  </si>
  <si>
    <t>SĂNMĂRGHIŢAN I. Andrei-Gabriel</t>
  </si>
  <si>
    <t>Utilizarea aplicației PTV Visum v 14.00 pentru elaborarea strategiei de mobilitate urbană</t>
  </si>
  <si>
    <t>Ș. l. dr. ing. Radu Șerban TIMNEA</t>
  </si>
  <si>
    <t>10/iunie 2017</t>
  </si>
  <si>
    <t>NAE Adrian</t>
  </si>
  <si>
    <t>Evoluția standardului de comunicație feroviară</t>
  </si>
  <si>
    <t>11/iunie 2017</t>
  </si>
  <si>
    <t>DINU I. Daniel- Ionuţ</t>
  </si>
  <si>
    <t>Detecția și rezolvarea conflictelor în traficul aerian</t>
  </si>
  <si>
    <t>Ș. l. dr. ing. Valentin Stan</t>
  </si>
  <si>
    <t>12/iunie 2017</t>
  </si>
  <si>
    <t>GAVRILUŢĂ M. Iustina-Andreea</t>
  </si>
  <si>
    <t>Comunicații V2I aplicate sistemului de trafic rutier urban</t>
  </si>
  <si>
    <t>13/iunie 2017</t>
  </si>
  <si>
    <t>TĂNASĂ V.I. Paul- Adrian</t>
  </si>
  <si>
    <t>Sistem cu rețea de senzori pentru case inteligente</t>
  </si>
  <si>
    <t>14/iunie 2017</t>
  </si>
  <si>
    <t>POPESCU C.I. Mihai-Nicolae</t>
  </si>
  <si>
    <t>Robotică în logistică - Dezvoltarea unui vehicul ghidat autonom</t>
  </si>
  <si>
    <t>Ș. l. dr. ing. Angel Ciprian Cormoș</t>
  </si>
  <si>
    <t>15/iunie 2017</t>
  </si>
  <si>
    <t>DOBRESCU M. Mihai- Ciprian</t>
  </si>
  <si>
    <t>Sisteme avansate pentru management, ghidare și control la suprafața în domeniul aviației</t>
  </si>
  <si>
    <t>16/iunie 2017</t>
  </si>
  <si>
    <t>MARIN D.A. Dan-Alexandru</t>
  </si>
  <si>
    <t>Detecția de obiecte folosind metoda Haar-Cascade</t>
  </si>
  <si>
    <t xml:space="preserve">Ș. l. dr. ing. Cătălin Dumitrescu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</si>
</sst>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3"/>
      </bottom>
      <diagonal/>
    </border>
    <border>
      <left style="medium">
        <color indexed="63"/>
      </left>
      <right style="hair">
        <color indexed="63"/>
      </right>
      <top style="medium">
        <color indexed="63"/>
      </top>
      <bottom/>
      <diagonal/>
    </border>
    <border>
      <left style="hair">
        <color indexed="63"/>
      </left>
      <right style="hair">
        <color indexed="63"/>
      </right>
      <top style="medium">
        <color indexed="63"/>
      </top>
      <bottom/>
      <diagonal/>
    </border>
    <border>
      <left style="medium">
        <color indexed="64"/>
      </left>
      <right style="hair">
        <color indexed="63"/>
      </right>
      <top style="medium">
        <color indexed="64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medium">
        <color indexed="64"/>
      </top>
      <bottom/>
      <diagonal/>
    </border>
    <border>
      <left style="medium">
        <color indexed="64"/>
      </left>
      <right style="hair">
        <color indexed="63"/>
      </right>
      <top style="medium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/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/>
      <bottom style="medium">
        <color indexed="64"/>
      </bottom>
      <diagonal/>
    </border>
    <border>
      <left style="hair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3"/>
      </right>
      <top style="hair">
        <color indexed="63"/>
      </top>
      <bottom/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/>
      <right style="hair">
        <color indexed="63"/>
      </right>
      <top/>
      <bottom style="medium">
        <color indexed="64"/>
      </bottom>
      <diagonal/>
    </border>
    <border>
      <left style="hair">
        <color indexed="63"/>
      </left>
      <right style="medium">
        <color indexed="63"/>
      </right>
      <top style="medium">
        <color indexed="63"/>
      </top>
      <bottom style="medium">
        <color indexed="64"/>
      </bottom>
      <diagonal/>
    </border>
    <border>
      <left/>
      <right style="hair">
        <color indexed="63"/>
      </right>
      <top/>
      <bottom/>
      <diagonal/>
    </border>
    <border>
      <left style="hair">
        <color indexed="63"/>
      </left>
      <right style="medium">
        <color indexed="64"/>
      </right>
      <top/>
      <bottom/>
      <diagonal/>
    </border>
    <border>
      <left style="hair">
        <color indexed="63"/>
      </left>
      <right style="hair">
        <color indexed="63"/>
      </right>
      <top style="medium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 wrapText="1"/>
    </xf>
    <xf numFmtId="0" fontId="1" fillId="0" borderId="0" xfId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/>
    <xf numFmtId="0" fontId="8" fillId="0" borderId="0" xfId="3" applyAlignment="1" applyProtection="1"/>
    <xf numFmtId="0" fontId="2" fillId="0" borderId="0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2" fontId="4" fillId="0" borderId="19" xfId="1" applyNumberFormat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2" fontId="4" fillId="0" borderId="25" xfId="1" applyNumberFormat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8" fillId="0" borderId="5" xfId="3" applyBorder="1" applyAlignment="1" applyProtection="1">
      <alignment horizontal="center" vertical="center" wrapText="1"/>
    </xf>
    <xf numFmtId="0" fontId="8" fillId="0" borderId="16" xfId="3" applyBorder="1" applyAlignment="1" applyProtection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8" fillId="0" borderId="2" xfId="3" applyBorder="1" applyAlignment="1" applyProtection="1">
      <alignment horizontal="center" vertical="center" wrapText="1"/>
    </xf>
    <xf numFmtId="0" fontId="8" fillId="0" borderId="9" xfId="3" applyBorder="1" applyAlignment="1" applyProtection="1">
      <alignment horizontal="center" vertical="center" wrapText="1"/>
    </xf>
    <xf numFmtId="0" fontId="8" fillId="0" borderId="4" xfId="3" applyBorder="1" applyAlignment="1" applyProtection="1">
      <alignment horizontal="center" vertical="center" wrapText="1"/>
    </xf>
    <xf numFmtId="49" fontId="8" fillId="0" borderId="2" xfId="3" applyNumberFormat="1" applyFill="1" applyBorder="1" applyAlignment="1" applyProtection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8" fillId="0" borderId="27" xfId="3" applyBorder="1" applyAlignment="1" applyProtection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1771650</xdr:colOff>
      <xdr:row>0</xdr:row>
      <xdr:rowOff>85725</xdr:rowOff>
    </xdr:from>
    <xdr:to>
      <xdr:col>3</xdr:col>
      <xdr:colOff>381000</xdr:colOff>
      <xdr:row>1</xdr:row>
      <xdr:rowOff>561975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39717A-3504-45A9-A6CB-1E9DEB909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85725"/>
          <a:ext cx="108585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1771650</xdr:colOff>
      <xdr:row>0</xdr:row>
      <xdr:rowOff>85725</xdr:rowOff>
    </xdr:from>
    <xdr:to>
      <xdr:col>3</xdr:col>
      <xdr:colOff>381000</xdr:colOff>
      <xdr:row>1</xdr:row>
      <xdr:rowOff>561975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5725"/>
          <a:ext cx="647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F6AA3-D5D2-41F8-94F6-C8BDFE0BB4A8}">
  <sheetPr>
    <pageSetUpPr fitToPage="1"/>
  </sheetPr>
  <dimension ref="A1:L38"/>
  <sheetViews>
    <sheetView tabSelected="1" zoomScaleNormal="100" workbookViewId="0">
      <selection activeCell="P22" sqref="P22"/>
    </sheetView>
  </sheetViews>
  <sheetFormatPr defaultColWidth="9.140625" defaultRowHeight="12.75" x14ac:dyDescent="0.2"/>
  <cols>
    <col min="1" max="1" width="5.7109375" style="10" customWidth="1"/>
    <col min="2" max="2" width="12.5703125" style="8" customWidth="1"/>
    <col min="3" max="3" width="37.140625" style="9" customWidth="1"/>
    <col min="4" max="4" width="34.85546875" style="9" customWidth="1"/>
    <col min="5" max="5" width="15" style="9" customWidth="1"/>
    <col min="6" max="6" width="12.85546875" style="9" customWidth="1"/>
    <col min="7" max="7" width="9.140625" style="9"/>
    <col min="8" max="8" width="10.28515625" style="9" customWidth="1"/>
    <col min="9" max="9" width="9" style="9" customWidth="1"/>
    <col min="10" max="10" width="0" style="10" hidden="1" customWidth="1"/>
    <col min="11" max="16384" width="9.140625" style="10"/>
  </cols>
  <sheetData>
    <row r="1" spans="1:12" ht="12.7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12" ht="47.25" customHeight="1" x14ac:dyDescent="0.2">
      <c r="A2" s="41"/>
      <c r="B2" s="41"/>
      <c r="C2" s="41"/>
      <c r="D2" s="41"/>
      <c r="E2" s="41"/>
      <c r="F2" s="41"/>
      <c r="G2" s="41"/>
      <c r="H2" s="41"/>
      <c r="I2" s="41"/>
    </row>
    <row r="3" spans="1:12" ht="14.25" customHeight="1" x14ac:dyDescent="0.2">
      <c r="B3" s="2"/>
      <c r="C3" s="2"/>
      <c r="D3" s="2"/>
      <c r="E3" s="2"/>
      <c r="F3" s="2"/>
      <c r="G3" s="2"/>
      <c r="H3" s="2"/>
      <c r="I3" s="2"/>
    </row>
    <row r="4" spans="1:12" ht="18.75" customHeight="1" x14ac:dyDescent="0.3">
      <c r="A4" s="42" t="s">
        <v>40</v>
      </c>
      <c r="B4" s="42"/>
      <c r="C4" s="42"/>
      <c r="D4" s="42"/>
      <c r="E4" s="42"/>
      <c r="F4" s="42"/>
      <c r="G4" s="42"/>
      <c r="H4" s="42"/>
      <c r="I4" s="42"/>
      <c r="J4" s="42"/>
    </row>
    <row r="5" spans="1:12" ht="13.5" customHeight="1" thickBot="1" x14ac:dyDescent="0.25">
      <c r="A5" s="43" t="s">
        <v>30</v>
      </c>
      <c r="B5" s="43"/>
      <c r="C5" s="43"/>
      <c r="D5" s="43"/>
      <c r="E5" s="43"/>
      <c r="F5" s="43"/>
      <c r="G5" s="43"/>
      <c r="H5" s="43"/>
      <c r="I5" s="43"/>
      <c r="J5" s="3"/>
    </row>
    <row r="6" spans="1:12" ht="25.5" customHeight="1" thickBot="1" x14ac:dyDescent="0.25">
      <c r="A6" s="13" t="s">
        <v>1</v>
      </c>
      <c r="B6" s="14" t="s">
        <v>2</v>
      </c>
      <c r="C6" s="26" t="s">
        <v>3</v>
      </c>
      <c r="D6" s="26" t="s">
        <v>4</v>
      </c>
      <c r="E6" s="26" t="s">
        <v>5</v>
      </c>
      <c r="F6" s="26" t="s">
        <v>6</v>
      </c>
      <c r="G6" s="26" t="s">
        <v>7</v>
      </c>
      <c r="H6" s="26" t="s">
        <v>8</v>
      </c>
      <c r="I6" s="27" t="s">
        <v>9</v>
      </c>
    </row>
    <row r="7" spans="1:12" ht="15.75" customHeight="1" thickBot="1" x14ac:dyDescent="0.25">
      <c r="A7" s="44">
        <v>1</v>
      </c>
      <c r="B7" s="38" t="s">
        <v>32</v>
      </c>
      <c r="C7" s="46" t="s">
        <v>41</v>
      </c>
      <c r="D7" s="48" t="s">
        <v>42</v>
      </c>
      <c r="E7" s="47" t="s">
        <v>31</v>
      </c>
      <c r="F7" s="22">
        <v>9.3800000000000008</v>
      </c>
      <c r="G7" s="24" t="s">
        <v>10</v>
      </c>
      <c r="H7" s="22" t="s">
        <v>10</v>
      </c>
      <c r="I7" s="25">
        <v>9.5</v>
      </c>
    </row>
    <row r="8" spans="1:12" ht="15.75" customHeight="1" thickBot="1" x14ac:dyDescent="0.25">
      <c r="A8" s="45"/>
      <c r="B8" s="39"/>
      <c r="C8" s="32"/>
      <c r="D8" s="47"/>
      <c r="E8" s="34"/>
      <c r="F8" s="5" t="str">
        <f>IF(F7&lt;&gt;"-",CONCATENATE("(",IF(F7=10,"zece",IF(ROUNDDOWN(F7,0)=9,"nouă",IF(ROUNDDOWN(F7,0)=8,"opt",IF(ROUNDDOWN(F7,0)=7,"şapte",IF(ROUNDDOWN(F7,0)=6,"şase"))))),IF(F7-ROUNDDOWN(F7,0)=0,""," "),IF(((ROUND(F7-ROUNDDOWN(F7,0),2))*100)=0,"",(ROUND(F7-ROUNDDOWN(F7,0),2))*100),IF(F7-ROUNDDOWN(F7,0)=0,"","%"),")"),"")</f>
        <v>(nouă 38%)</v>
      </c>
      <c r="G8" s="5" t="str">
        <f t="shared" ref="G8:I8" si="0">IF(G7&lt;&gt;"-",CONCATENATE("(",IF(G7=10,"zece",IF(ROUNDDOWN(G7,0)=9,"nouă",IF(ROUNDDOWN(G7,0)=8,"opt",IF(ROUNDDOWN(G7,0)=7,"şapte",IF(ROUNDDOWN(G7,0)=6,"şase"))))),IF(G7-ROUNDDOWN(G7,0)=0,""," "),IF(((ROUND(G7-ROUNDDOWN(G7,0),2))*100)=0,"",(ROUND(G7-ROUNDDOWN(G7,0),2))*100),IF(G7-ROUNDDOWN(G7,0)=0,"","%"),")"),"")</f>
        <v/>
      </c>
      <c r="H8" s="5" t="str">
        <f t="shared" si="0"/>
        <v/>
      </c>
      <c r="I8" s="15" t="str">
        <f t="shared" si="0"/>
        <v>(nouă 50%)</v>
      </c>
    </row>
    <row r="9" spans="1:12" ht="15.75" customHeight="1" x14ac:dyDescent="0.2">
      <c r="A9" s="36">
        <v>2</v>
      </c>
      <c r="B9" s="38" t="s">
        <v>33</v>
      </c>
      <c r="C9" s="32" t="s">
        <v>43</v>
      </c>
      <c r="D9" s="34" t="s">
        <v>44</v>
      </c>
      <c r="E9" s="47" t="s">
        <v>45</v>
      </c>
      <c r="F9" s="22">
        <v>9.86</v>
      </c>
      <c r="G9" s="19" t="s">
        <v>10</v>
      </c>
      <c r="H9" s="4" t="s">
        <v>10</v>
      </c>
      <c r="I9" s="16">
        <v>10</v>
      </c>
    </row>
    <row r="10" spans="1:12" ht="15.75" customHeight="1" thickBot="1" x14ac:dyDescent="0.25">
      <c r="A10" s="36"/>
      <c r="B10" s="39"/>
      <c r="C10" s="32"/>
      <c r="D10" s="34"/>
      <c r="E10" s="34"/>
      <c r="F10" s="5" t="str">
        <f>IF(F9&lt;&gt;"-",CONCATENATE("(",IF(F9=10,"zece",IF(ROUNDDOWN(F9,0)=9,"nouă",IF(ROUNDDOWN(F9,0)=8,"opt",IF(ROUNDDOWN(F9,0)=7,"şapte",IF(ROUNDDOWN(F9,0)=6,"şase"))))),IF(F9-ROUNDDOWN(F9,0)=0,""," "),IF(((ROUND(F9-ROUNDDOWN(F9,0),2))*100)=0,"",(ROUND(F9-ROUNDDOWN(F9,0),2))*100),IF(F9-ROUNDDOWN(F9,0)=0,"","%"),")"),"")</f>
        <v>(nouă 86%)</v>
      </c>
      <c r="G10" s="5" t="str">
        <f t="shared" ref="G10:I10" si="1">IF(G9&lt;&gt;"-",CONCATENATE("(",IF(G9=10,"zece",IF(ROUNDDOWN(G9,0)=9,"nouă",IF(ROUNDDOWN(G9,0)=8,"opt",IF(ROUNDDOWN(G9,0)=7,"şapte",IF(ROUNDDOWN(G9,0)=6,"şase"))))),IF(G9-ROUNDDOWN(G9,0)=0,""," "),IF(((ROUND(G9-ROUNDDOWN(G9,0),2))*100)=0,"",(ROUND(G9-ROUNDDOWN(G9,0),2))*100),IF(G9-ROUNDDOWN(G9,0)=0,"","%"),")"),"")</f>
        <v/>
      </c>
      <c r="H10" s="5" t="str">
        <f t="shared" si="1"/>
        <v/>
      </c>
      <c r="I10" s="15" t="str">
        <f t="shared" si="1"/>
        <v>(zece)</v>
      </c>
    </row>
    <row r="11" spans="1:12" ht="15.75" customHeight="1" x14ac:dyDescent="0.25">
      <c r="A11" s="36">
        <v>3</v>
      </c>
      <c r="B11" s="38" t="s">
        <v>34</v>
      </c>
      <c r="C11" s="32" t="s">
        <v>46</v>
      </c>
      <c r="D11" s="34" t="s">
        <v>47</v>
      </c>
      <c r="E11" s="34" t="s">
        <v>48</v>
      </c>
      <c r="F11" s="22">
        <v>9.9</v>
      </c>
      <c r="G11" s="19" t="s">
        <v>10</v>
      </c>
      <c r="H11" s="4" t="s">
        <v>10</v>
      </c>
      <c r="I11" s="16">
        <v>9.8000000000000007</v>
      </c>
      <c r="L11" s="11"/>
    </row>
    <row r="12" spans="1:12" ht="15.75" customHeight="1" thickBot="1" x14ac:dyDescent="0.25">
      <c r="A12" s="36"/>
      <c r="B12" s="39"/>
      <c r="C12" s="32"/>
      <c r="D12" s="34"/>
      <c r="E12" s="34"/>
      <c r="F12" s="5" t="str">
        <f>IF(F11&lt;&gt;"-",CONCATENATE("(",IF(F11=10,"zece",IF(ROUNDDOWN(F11,0)=9,"nouă",IF(ROUNDDOWN(F11,0)=8,"opt",IF(ROUNDDOWN(F11,0)=7,"şapte",IF(ROUNDDOWN(F11,0)=6,"şase"))))),IF(F11-ROUNDDOWN(F11,0)=0,""," "),IF(((ROUND(F11-ROUNDDOWN(F11,0),2))*100)=0,"",(ROUND(F11-ROUNDDOWN(F11,0),2))*100),IF(F11-ROUNDDOWN(F11,0)=0,"","%"),")"),"")</f>
        <v>(nouă 90%)</v>
      </c>
      <c r="G12" s="5" t="str">
        <f t="shared" ref="G12:I12" si="2">IF(G11&lt;&gt;"-",CONCATENATE("(",IF(G11=10,"zece",IF(ROUNDDOWN(G11,0)=9,"nouă",IF(ROUNDDOWN(G11,0)=8,"opt",IF(ROUNDDOWN(G11,0)=7,"şapte",IF(ROUNDDOWN(G11,0)=6,"şase"))))),IF(G11-ROUNDDOWN(G11,0)=0,""," "),IF(((ROUND(G11-ROUNDDOWN(G11,0),2))*100)=0,"",(ROUND(G11-ROUNDDOWN(G11,0),2))*100),IF(G11-ROUNDDOWN(G11,0)=0,"","%"),")"),"")</f>
        <v/>
      </c>
      <c r="H12" s="5" t="str">
        <f t="shared" si="2"/>
        <v/>
      </c>
      <c r="I12" s="15" t="str">
        <f t="shared" si="2"/>
        <v>(nouă 80%)</v>
      </c>
    </row>
    <row r="13" spans="1:12" ht="15.75" customHeight="1" x14ac:dyDescent="0.2">
      <c r="A13" s="36">
        <v>4</v>
      </c>
      <c r="B13" s="38" t="s">
        <v>35</v>
      </c>
      <c r="C13" s="32" t="s">
        <v>49</v>
      </c>
      <c r="D13" s="34" t="s">
        <v>50</v>
      </c>
      <c r="E13" s="34" t="s">
        <v>51</v>
      </c>
      <c r="F13" s="22">
        <v>8.8800000000000008</v>
      </c>
      <c r="G13" s="21" t="s">
        <v>10</v>
      </c>
      <c r="H13" s="4" t="s">
        <v>10</v>
      </c>
      <c r="I13" s="16">
        <v>9</v>
      </c>
    </row>
    <row r="14" spans="1:12" ht="15.75" customHeight="1" thickBot="1" x14ac:dyDescent="0.25">
      <c r="A14" s="36"/>
      <c r="B14" s="39"/>
      <c r="C14" s="32"/>
      <c r="D14" s="34"/>
      <c r="E14" s="34"/>
      <c r="F14" s="5" t="str">
        <f>IF(F13&lt;&gt;"-",CONCATENATE("(",IF(F13=10,"zece",IF(ROUNDDOWN(F13,0)=9,"nouă",IF(ROUNDDOWN(F13,0)=8,"opt",IF(ROUNDDOWN(F13,0)=7,"şapte",IF(ROUNDDOWN(F13,0)=6,"şase"))))),IF(F13-ROUNDDOWN(F13,0)=0,""," "),IF(((ROUND(F13-ROUNDDOWN(F13,0),2))*100)=0,"",(ROUND(F13-ROUNDDOWN(F13,0),2))*100),IF(F13-ROUNDDOWN(F13,0)=0,"","%"),")"),"")</f>
        <v>(opt 88%)</v>
      </c>
      <c r="G14" s="20" t="str">
        <f>IF(G13&lt;&gt;"-",CONCATENATE("(",IF(G13=10,"zece",IF(ROUNDDOWN(G13,0)=9,"nouă",IF(ROUNDDOWN(G13,0)=8,"opt",IF(ROUNDDOWN(G13,0)=7,"şapte",IF(ROUNDDOWN(G13,0)=6,"şase"))))),IF(G13-ROUNDDOWN(G13,0)=0,""," "),IF(((ROUNDUP(G13-ROUNDDOWN(G13,0),2))*100)=0,0,(ROUNDUP(G13-ROUNDDOWN(G13,0),2))*100),IF(G13-ROUNDDOWN(G13,0)=0,"","%"),")"),"")</f>
        <v/>
      </c>
      <c r="H14" s="5" t="str">
        <f>IF(H13&lt;&gt;"-",CONCATENATE("(",IF(H13=10,"zece",IF(ROUNDDOWN(H13,0)=9,"nouă",IF(ROUNDDOWN(H13,0)=8,"opt",IF(ROUNDDOWN(H13,0)=7,"şapte",IF(ROUNDDOWN(H13,0)=6,"şase"))))),IF(H13-ROUNDDOWN(H13,0)=0,""," "),IF(((ROUNDUP(H13-ROUNDDOWN(H13,0),2))*100)=0,0,(ROUNDUP(H13-ROUNDDOWN(H13,0),2))*100),IF(H13-ROUNDDOWN(H13,0)=0,"","%"),")"),"")</f>
        <v/>
      </c>
      <c r="I14" s="15" t="str">
        <f>IF(I13&lt;&gt;"-",CONCATENATE("(",IF(I13=10,"zece",IF(ROUNDDOWN(I13,0)=9,"nouă",IF(ROUNDDOWN(I13,0)=8,"opt",IF(ROUNDDOWN(I13,0)=7,"şapte",IF(ROUNDDOWN(I13,0)=6,"şase"))))),IF(I13-ROUNDDOWN(I13,0)=0,""," "),IF(((ROUNDUP(I13-ROUNDDOWN(I13,0),2))*100)=0,0,(ROUNDUP(I13-ROUNDDOWN(I13,0),2))*100),IF(I13-ROUNDDOWN(I13,0)=0,"","%"),")"),"")</f>
        <v>(nouă0)</v>
      </c>
    </row>
    <row r="15" spans="1:12" ht="15.75" customHeight="1" x14ac:dyDescent="0.2">
      <c r="A15" s="36">
        <v>5</v>
      </c>
      <c r="B15" s="38" t="s">
        <v>36</v>
      </c>
      <c r="C15" s="32" t="s">
        <v>52</v>
      </c>
      <c r="D15" s="34" t="s">
        <v>53</v>
      </c>
      <c r="E15" s="34" t="s">
        <v>54</v>
      </c>
      <c r="F15" s="22">
        <v>9.36</v>
      </c>
      <c r="G15" s="19" t="s">
        <v>10</v>
      </c>
      <c r="H15" s="4" t="s">
        <v>10</v>
      </c>
      <c r="I15" s="16">
        <v>9.5</v>
      </c>
    </row>
    <row r="16" spans="1:12" ht="15.75" customHeight="1" thickBot="1" x14ac:dyDescent="0.25">
      <c r="A16" s="36"/>
      <c r="B16" s="39"/>
      <c r="C16" s="32"/>
      <c r="D16" s="34"/>
      <c r="E16" s="34"/>
      <c r="F16" s="5" t="str">
        <f>IF(F15&lt;&gt;"-",CONCATENATE("(",IF(F15=10,"zece",IF(ROUNDDOWN(F15,0)=9,"nouă",IF(ROUNDDOWN(F15,0)=8,"opt",IF(ROUNDDOWN(F15,0)=7,"şapte",IF(ROUNDDOWN(F15,0)=6,"şase"))))),IF(F15-ROUNDDOWN(F15,0)=0,""," "),IF(((ROUND(F15-ROUNDDOWN(F15,0),2))*100)=0,"",(ROUND(F15-ROUNDDOWN(F15,0),2))*100),IF(F15-ROUNDDOWN(F15,0)=0,"","%"),")"),"")</f>
        <v>(nouă 36%)</v>
      </c>
      <c r="G16" s="20" t="str">
        <f>IF(G15&lt;&gt;"-",CONCATENATE("(",IF(G15=10,"zece",IF(ROUNDDOWN(G15,0)=9,"nouă",IF(ROUNDDOWN(G15,0)=8,"opt",IF(ROUNDDOWN(G15,0)=7,"şapte",IF(ROUNDDOWN(G15,0)=6,"şase"))))),IF(G15-ROUNDDOWN(G15,0)=0,""," "),IF(((ROUNDUP(G15-ROUNDDOWN(G15,0),2))*100)=0,0,(ROUNDUP(G15-ROUNDDOWN(G15,0),2))*100),IF(G15-ROUNDDOWN(G15,0)=0,"","%"),")"),"")</f>
        <v/>
      </c>
      <c r="H16" s="5" t="str">
        <f>IF(H15&lt;&gt;"-",CONCATENATE("(",IF(H15=10,"zece",IF(ROUNDDOWN(H15,0)=9,"nouă",IF(ROUNDDOWN(H15,0)=8,"opt",IF(ROUNDDOWN(H15,0)=7,"şapte",IF(ROUNDDOWN(H15,0)=6,"şase"))))),IF(H15-ROUNDDOWN(H15,0)=0,""," "),IF(((ROUNDUP(H15-ROUNDDOWN(H15,0),2))*100)=0,0,(ROUNDUP(H15-ROUNDDOWN(H15,0),2))*100),IF(H15-ROUNDDOWN(H15,0)=0,"","%"),")"),"")</f>
        <v/>
      </c>
      <c r="I16" s="15" t="str">
        <f t="shared" ref="I16:I38" si="3">IF(I15&lt;&gt;"-",CONCATENATE("(",IF(I15=10,"zece",IF(ROUNDDOWN(I15,0)=9,"nouă",IF(ROUNDDOWN(I15,0)=8,"opt",IF(ROUNDDOWN(I15,0)=7,"şapte",IF(ROUNDDOWN(I15,0)=6,"şase"))))),IF(I15-ROUNDDOWN(I15,0)=0,""," "),IF(((ROUND(I15-ROUNDDOWN(I15,0),2))*100)=0,"",(ROUND(I15-ROUNDDOWN(I15,0),2))*100),IF(I15-ROUNDDOWN(I15,0)=0,"","%"),")"),"")</f>
        <v>(nouă 50%)</v>
      </c>
    </row>
    <row r="17" spans="1:12" ht="15.75" customHeight="1" x14ac:dyDescent="0.2">
      <c r="A17" s="36">
        <v>6</v>
      </c>
      <c r="B17" s="38" t="s">
        <v>37</v>
      </c>
      <c r="C17" s="32" t="s">
        <v>55</v>
      </c>
      <c r="D17" s="34" t="s">
        <v>56</v>
      </c>
      <c r="E17" s="34" t="s">
        <v>54</v>
      </c>
      <c r="F17" s="22">
        <v>9.2200000000000006</v>
      </c>
      <c r="G17" s="21" t="s">
        <v>10</v>
      </c>
      <c r="H17" s="6" t="s">
        <v>10</v>
      </c>
      <c r="I17" s="16">
        <v>9.5</v>
      </c>
    </row>
    <row r="18" spans="1:12" ht="15.75" customHeight="1" thickBot="1" x14ac:dyDescent="0.25">
      <c r="A18" s="36"/>
      <c r="B18" s="39"/>
      <c r="C18" s="32"/>
      <c r="D18" s="34"/>
      <c r="E18" s="34"/>
      <c r="F18" s="5" t="str">
        <f>IF(F17&lt;&gt;"-",CONCATENATE("(",IF(F17=10,"zece",IF(ROUNDDOWN(F17,0)=9,"nouă",IF(ROUNDDOWN(F17,0)=8,"opt",IF(ROUNDDOWN(F17,0)=7,"şapte",IF(ROUNDDOWN(F17,0)=6,"şase"))))),IF(F17-ROUNDDOWN(F17,0)=0,""," "),IF(((ROUND(F17-ROUNDDOWN(F17,0),2))*100)=0,"",(ROUND(F17-ROUNDDOWN(F17,0),2))*100),IF(F17-ROUNDDOWN(F17,0)=0,"","%"),")"),"")</f>
        <v>(nouă 22%)</v>
      </c>
      <c r="G18" s="20" t="str">
        <f>IF(G17&lt;&gt;"-",CONCATENATE("(",IF(G17=10,"zece",IF(ROUNDDOWN(G17,0)=9,"nouă",IF(ROUNDDOWN(G17,0)=8,"opt",IF(ROUNDDOWN(G17,0)=7,"şapte",IF(ROUNDDOWN(G17,0)=6,"şase"))))),IF(G17-ROUNDDOWN(G17,0)=0,""," "),IF(((ROUNDUP(G17-ROUNDDOWN(G17,0),2))*100)=0,0,(ROUNDUP(G17-ROUNDDOWN(G17,0),2))*100),IF(G17-ROUNDDOWN(G17,0)=0,"","%"),")"),"")</f>
        <v/>
      </c>
      <c r="H18" s="5" t="str">
        <f>IF(H17&lt;&gt;"-",CONCATENATE("(",IF(H17=10,"zece",IF(ROUNDDOWN(H17,0)=9,"nouă",IF(ROUNDDOWN(H17,0)=8,"opt",IF(ROUNDDOWN(H17,0)=7,"şapte",IF(ROUNDDOWN(H17,0)=6,"şase"))))),IF(H17-ROUNDDOWN(H17,0)=0,""," "),IF(((ROUNDUP(H17-ROUNDDOWN(H17,0),2))*100)=0,0,(ROUNDUP(H17-ROUNDDOWN(H17,0),2))*100),IF(H17-ROUNDDOWN(H17,0)=0,"","%"),")"),"")</f>
        <v/>
      </c>
      <c r="I18" s="15" t="str">
        <f t="shared" si="3"/>
        <v>(nouă 50%)</v>
      </c>
    </row>
    <row r="19" spans="1:12" ht="15.75" customHeight="1" x14ac:dyDescent="0.2">
      <c r="A19" s="36">
        <v>7</v>
      </c>
      <c r="B19" s="38" t="s">
        <v>38</v>
      </c>
      <c r="C19" s="32" t="s">
        <v>57</v>
      </c>
      <c r="D19" s="34" t="s">
        <v>58</v>
      </c>
      <c r="E19" s="47" t="s">
        <v>31</v>
      </c>
      <c r="F19" s="22">
        <v>9.2100000000000009</v>
      </c>
      <c r="G19" s="19" t="s">
        <v>10</v>
      </c>
      <c r="H19" s="4" t="s">
        <v>10</v>
      </c>
      <c r="I19" s="16">
        <v>9.5</v>
      </c>
    </row>
    <row r="20" spans="1:12" ht="15.75" customHeight="1" thickBot="1" x14ac:dyDescent="0.25">
      <c r="A20" s="36"/>
      <c r="B20" s="39"/>
      <c r="C20" s="32"/>
      <c r="D20" s="34"/>
      <c r="E20" s="34"/>
      <c r="F20" s="5" t="str">
        <f>IF(F19&lt;&gt;"-",CONCATENATE("(",IF(F19=10,"zece",IF(ROUNDDOWN(F19,0)=9,"nouă",IF(ROUNDDOWN(F19,0)=8,"opt",IF(ROUNDDOWN(F19,0)=7,"şapte",IF(ROUNDDOWN(F19,0)=6,"şase"))))),IF(F19-ROUNDDOWN(F19,0)=0,""," "),IF(((ROUND(F19-ROUNDDOWN(F19,0),2))*100)=0,"",(ROUND(F19-ROUNDDOWN(F19,0),2))*100),IF(F19-ROUNDDOWN(F19,0)=0,"","%"),")"),"")</f>
        <v>(nouă 21%)</v>
      </c>
      <c r="G20" s="20" t="str">
        <f>IF(G19&lt;&gt;"-",CONCATENATE("(",IF(G19=10,"zece",IF(ROUNDDOWN(G19,0)=9,"nouă",IF(ROUNDDOWN(G19,0)=8,"opt",IF(ROUNDDOWN(G19,0)=7,"şapte",IF(ROUNDDOWN(G19,0)=6,"şase"))))),IF(G19-ROUNDDOWN(G19,0)=0,""," "),IF(((ROUNDUP(G19-ROUNDDOWN(G19,0),2))*100)=0,0,(ROUNDUP(G19-ROUNDDOWN(G19,0),2))*100),IF(G19-ROUNDDOWN(G19,0)=0,"","%"),")"),"")</f>
        <v/>
      </c>
      <c r="H20" s="5" t="str">
        <f>IF(H19&lt;&gt;"-",CONCATENATE("(",IF(H19=10,"zece",IF(ROUNDDOWN(H19,0)=9,"nouă",IF(ROUNDDOWN(H19,0)=8,"opt",IF(ROUNDDOWN(H19,0)=7,"şapte",IF(ROUNDDOWN(H19,0)=6,"şase"))))),IF(H19-ROUNDDOWN(H19,0)=0,""," "),IF(((ROUNDUP(H19-ROUNDDOWN(H19,0),2))*100)=0,0,(ROUNDUP(H19-ROUNDDOWN(H19,0),2))*100),IF(H19-ROUNDDOWN(H19,0)=0,"","%"),")"),"")</f>
        <v/>
      </c>
      <c r="I20" s="15" t="str">
        <f t="shared" si="3"/>
        <v>(nouă 50%)</v>
      </c>
    </row>
    <row r="21" spans="1:12" ht="15.75" customHeight="1" x14ac:dyDescent="0.2">
      <c r="A21" s="36">
        <v>8</v>
      </c>
      <c r="B21" s="38" t="s">
        <v>39</v>
      </c>
      <c r="C21" s="32" t="s">
        <v>59</v>
      </c>
      <c r="D21" s="34" t="s">
        <v>60</v>
      </c>
      <c r="E21" s="47" t="s">
        <v>45</v>
      </c>
      <c r="F21" s="22">
        <v>8.15</v>
      </c>
      <c r="G21" s="19" t="s">
        <v>10</v>
      </c>
      <c r="H21" s="6" t="s">
        <v>10</v>
      </c>
      <c r="I21" s="16">
        <v>9</v>
      </c>
    </row>
    <row r="22" spans="1:12" ht="12.75" customHeight="1" thickBot="1" x14ac:dyDescent="0.25">
      <c r="A22" s="36"/>
      <c r="B22" s="39"/>
      <c r="C22" s="32"/>
      <c r="D22" s="34"/>
      <c r="E22" s="34"/>
      <c r="F22" s="5" t="str">
        <f>IF(F21&lt;&gt;"-",CONCATENATE("(",IF(F21=10,"zece",IF(ROUNDDOWN(F21,0)=9,"nouă",IF(ROUNDDOWN(F21,0)=8,"opt",IF(ROUNDDOWN(F21,0)=7,"şapte",IF(ROUNDDOWN(F21,0)=6,"şase"))))),IF(F21-ROUNDDOWN(F21,0)=0,""," "),IF(((ROUND(F21-ROUNDDOWN(F21,0),2))*100)=0,"",(ROUND(F21-ROUNDDOWN(F21,0),2))*100),IF(F21-ROUNDDOWN(F21,0)=0,"","%"),")"),"")</f>
        <v>(opt 15%)</v>
      </c>
      <c r="G22" s="20" t="str">
        <f>IF(G21&lt;&gt;"-",CONCATENATE("(",IF(G21=10,"zece",IF(ROUNDDOWN(G21,0)=9,"nouă",IF(ROUNDDOWN(G21,0)=8,"opt",IF(ROUNDDOWN(G21,0)=7,"şapte",IF(ROUNDDOWN(G21,0)=6,"şase"))))),IF(G21-ROUNDDOWN(G21,0)=0,""," "),IF(((ROUNDUP(G21-ROUNDDOWN(G21,0),2))*100)=0,0,(ROUNDUP(G21-ROUNDDOWN(G21,0),2))*100),IF(G21-ROUNDDOWN(G21,0)=0,"","%"),")"),"")</f>
        <v/>
      </c>
      <c r="H22" s="5" t="str">
        <f>IF(H21&lt;&gt;"-",CONCATENATE("(",IF(H21=10,"zece",IF(ROUNDDOWN(H21,0)=9,"nouă",IF(ROUNDDOWN(H21,0)=8,"opt",IF(ROUNDDOWN(H21,0)=7,"şapte",IF(ROUNDDOWN(H21,0)=6,"şase"))))),IF(H21-ROUNDDOWN(H21,0)=0,""," "),IF(((ROUNDUP(H21-ROUNDDOWN(H21,0),2))*100)=0,0,(ROUNDUP(H21-ROUNDDOWN(H21,0),2))*100),IF(H21-ROUNDDOWN(H21,0)=0,"","%"),")"),"")</f>
        <v/>
      </c>
      <c r="I22" s="15" t="str">
        <f t="shared" si="3"/>
        <v>(nouă)</v>
      </c>
    </row>
    <row r="23" spans="1:12" ht="15" customHeight="1" x14ac:dyDescent="0.25">
      <c r="A23" s="36">
        <v>9</v>
      </c>
      <c r="B23" s="38" t="s">
        <v>61</v>
      </c>
      <c r="C23" s="32" t="s">
        <v>62</v>
      </c>
      <c r="D23" s="34" t="s">
        <v>63</v>
      </c>
      <c r="E23" s="34" t="s">
        <v>64</v>
      </c>
      <c r="F23" s="22">
        <v>9.73</v>
      </c>
      <c r="G23" s="19" t="s">
        <v>10</v>
      </c>
      <c r="H23" s="4" t="s">
        <v>10</v>
      </c>
      <c r="I23" s="16">
        <v>10</v>
      </c>
      <c r="K23" s="12"/>
      <c r="L23" s="11"/>
    </row>
    <row r="24" spans="1:12" ht="20.25" customHeight="1" thickBot="1" x14ac:dyDescent="0.25">
      <c r="A24" s="36"/>
      <c r="B24" s="39"/>
      <c r="C24" s="32"/>
      <c r="D24" s="34"/>
      <c r="E24" s="34"/>
      <c r="F24" s="5" t="str">
        <f>IF(F23&lt;&gt;"-",CONCATENATE("(",IF(F23=10,"zece",IF(ROUNDDOWN(F23,0)=9,"nouă",IF(ROUNDDOWN(F23,0)=8,"opt",IF(ROUNDDOWN(F23,0)=7,"şapte",IF(ROUNDDOWN(F23,0)=6,"şase"))))),IF(F23-ROUNDDOWN(F23,0)=0,""," "),IF(((ROUND(F23-ROUNDDOWN(F23,0),2))*100)=0,"",(ROUND(F23-ROUNDDOWN(F23,0),2))*100),IF(F23-ROUNDDOWN(F23,0)=0,"","%"),")"),"")</f>
        <v>(nouă 73%)</v>
      </c>
      <c r="G24" s="20" t="str">
        <f>IF(G23&lt;&gt;"-",CONCATENATE("(",IF(G23=10,"zece",IF(ROUNDDOWN(G23,0)=9,"nouă",IF(ROUNDDOWN(G23,0)=8,"opt",IF(ROUNDDOWN(G23,0)=7,"şapte",IF(ROUNDDOWN(G23,0)=6,"şase"))))),IF(G23-ROUNDDOWN(G23,0)=0,""," "),IF(((ROUNDUP(G23-ROUNDDOWN(G23,0),2))*100)=0,0,(ROUNDUP(G23-ROUNDDOWN(G23,0),2))*100),IF(G23-ROUNDDOWN(G23,0)=0,"","%"),")"),"")</f>
        <v/>
      </c>
      <c r="H24" s="5" t="str">
        <f>IF(H23&lt;&gt;"-",CONCATENATE("(",IF(H23=10,"zece",IF(ROUNDDOWN(H23,0)=9,"nouă",IF(ROUNDDOWN(H23,0)=8,"opt",IF(ROUNDDOWN(H23,0)=7,"şapte",IF(ROUNDDOWN(H23,0)=6,"şase"))))),IF(H23-ROUNDDOWN(H23,0)=0,""," "),IF(((ROUNDUP(H23-ROUNDDOWN(H23,0),2))*100)=0,0,(ROUNDUP(H23-ROUNDDOWN(H23,0),2))*100),IF(H23-ROUNDDOWN(H23,0)=0,"","%"),")"),"")</f>
        <v/>
      </c>
      <c r="I24" s="15" t="str">
        <f t="shared" si="3"/>
        <v>(zece)</v>
      </c>
    </row>
    <row r="25" spans="1:12" ht="15" customHeight="1" x14ac:dyDescent="0.2">
      <c r="A25" s="36">
        <v>10</v>
      </c>
      <c r="B25" s="38" t="s">
        <v>65</v>
      </c>
      <c r="C25" s="32" t="s">
        <v>66</v>
      </c>
      <c r="D25" s="34" t="s">
        <v>67</v>
      </c>
      <c r="E25" s="47" t="s">
        <v>45</v>
      </c>
      <c r="F25" s="22">
        <v>9.4700000000000006</v>
      </c>
      <c r="G25" s="21" t="s">
        <v>10</v>
      </c>
      <c r="H25" s="4" t="s">
        <v>10</v>
      </c>
      <c r="I25" s="16">
        <v>9.6</v>
      </c>
      <c r="K25" s="7"/>
    </row>
    <row r="26" spans="1:12" ht="15.75" customHeight="1" thickBot="1" x14ac:dyDescent="0.25">
      <c r="A26" s="36"/>
      <c r="B26" s="39"/>
      <c r="C26" s="32"/>
      <c r="D26" s="34"/>
      <c r="E26" s="34"/>
      <c r="F26" s="5" t="str">
        <f>IF(F25&lt;&gt;"-",CONCATENATE("(",IF(F25=10,"zece",IF(ROUNDDOWN(F25,0)=9,"nouă",IF(ROUNDDOWN(F25,0)=8,"opt",IF(ROUNDDOWN(F25,0)=7,"şapte",IF(ROUNDDOWN(F25,0)=6,"şase"))))),IF(F25-ROUNDDOWN(F25,0)=0,""," "),IF(((ROUND(F25-ROUNDDOWN(F25,0),2))*100)=0,"",(ROUND(F25-ROUNDDOWN(F25,0),2))*100),IF(F25-ROUNDDOWN(F25,0)=0,"","%"),")"),"")</f>
        <v>(nouă 47%)</v>
      </c>
      <c r="G26" s="20" t="str">
        <f>IF(G25&lt;&gt;"-",CONCATENATE("(",IF(G25=10,"zece",IF(ROUNDDOWN(G25,0)=9,"nouă",IF(ROUNDDOWN(G25,0)=8,"opt",IF(ROUNDDOWN(G25,0)=7,"şapte",IF(ROUNDDOWN(G25,0)=6,"şase"))))),IF(G25-ROUNDDOWN(G25,0)=0,""," "),IF(((ROUNDUP(G25-ROUNDDOWN(G25,0),2))*100)=0,0,(ROUNDUP(G25-ROUNDDOWN(G25,0),2))*100),IF(G25-ROUNDDOWN(G25,0)=0,"","%"),")"),"")</f>
        <v/>
      </c>
      <c r="H26" s="5" t="str">
        <f>IF(H25&lt;&gt;"-",CONCATENATE("(",IF(H25=10,"zece",IF(ROUNDDOWN(H25,0)=9,"nouă",IF(ROUNDDOWN(H25,0)=8,"opt",IF(ROUNDDOWN(H25,0)=7,"şapte",IF(ROUNDDOWN(H25,0)=6,"şase"))))),IF(H25-ROUNDDOWN(H25,0)=0,""," "),IF(((ROUNDUP(H25-ROUNDDOWN(H25,0),2))*100)=0,0,(ROUNDUP(H25-ROUNDDOWN(H25,0),2))*100),IF(H25-ROUNDDOWN(H25,0)=0,"","%"),")"),"")</f>
        <v/>
      </c>
      <c r="I26" s="15" t="str">
        <f t="shared" si="3"/>
        <v>(nouă 60%)</v>
      </c>
    </row>
    <row r="27" spans="1:12" ht="15.75" customHeight="1" x14ac:dyDescent="0.2">
      <c r="A27" s="36">
        <v>11</v>
      </c>
      <c r="B27" s="38" t="s">
        <v>68</v>
      </c>
      <c r="C27" s="32" t="s">
        <v>69</v>
      </c>
      <c r="D27" s="34" t="s">
        <v>70</v>
      </c>
      <c r="E27" s="34" t="s">
        <v>71</v>
      </c>
      <c r="F27" s="22">
        <v>8.1999999999999993</v>
      </c>
      <c r="G27" s="21" t="s">
        <v>10</v>
      </c>
      <c r="H27" s="6" t="s">
        <v>10</v>
      </c>
      <c r="I27" s="16">
        <v>8.8000000000000007</v>
      </c>
      <c r="K27" s="12"/>
    </row>
    <row r="28" spans="1:12" ht="15.75" customHeight="1" thickBot="1" x14ac:dyDescent="0.25">
      <c r="A28" s="36"/>
      <c r="B28" s="39"/>
      <c r="C28" s="32"/>
      <c r="D28" s="34"/>
      <c r="E28" s="34"/>
      <c r="F28" s="5" t="str">
        <f>IF(F27&lt;&gt;"-",CONCATENATE("(",IF(F27=10,"zece",IF(ROUNDDOWN(F27,0)=9,"nouă",IF(ROUNDDOWN(F27,0)=8,"opt",IF(ROUNDDOWN(F27,0)=7,"şapte",IF(ROUNDDOWN(F27,0)=6,"şase"))))),IF(F27-ROUNDDOWN(F27,0)=0,""," "),IF(((ROUND(F27-ROUNDDOWN(F27,0),2))*100)=0,"",(ROUND(F27-ROUNDDOWN(F27,0),2))*100),IF(F27-ROUNDDOWN(F27,0)=0,"","%"),")"),"")</f>
        <v>(opt 20%)</v>
      </c>
      <c r="G28" s="20" t="str">
        <f>IF(G27&lt;&gt;"-",CONCATENATE("(",IF(G27=10,"zece",IF(ROUNDDOWN(G27,0)=9,"nouă",IF(ROUNDDOWN(G27,0)=8,"opt",IF(ROUNDDOWN(G27,0)=7,"şapte",IF(ROUNDDOWN(G27,0)=6,"şase"))))),IF(G27-ROUNDDOWN(G27,0)=0,""," "),IF(((ROUNDUP(G27-ROUNDDOWN(G27,0),2))*100)=0,0,(ROUNDUP(G27-ROUNDDOWN(G27,0),2))*100),IF(G27-ROUNDDOWN(G27,0)=0,"","%"),")"),"")</f>
        <v/>
      </c>
      <c r="H28" s="5" t="str">
        <f>IF(H27&lt;&gt;"-",CONCATENATE("(",IF(H27=10,"zece",IF(ROUNDDOWN(H27,0)=9,"nouă",IF(ROUNDDOWN(H27,0)=8,"opt",IF(ROUNDDOWN(H27,0)=7,"şapte",IF(ROUNDDOWN(H27,0)=6,"şase"))))),IF(H27-ROUNDDOWN(H27,0)=0,""," "),IF(((ROUNDUP(H27-ROUNDDOWN(H27,0),2))*100)=0,0,(ROUNDUP(H27-ROUNDDOWN(H27,0),2))*100),IF(H27-ROUNDDOWN(H27,0)=0,"","%"),")"),"")</f>
        <v/>
      </c>
      <c r="I28" s="15" t="str">
        <f t="shared" si="3"/>
        <v>(opt 80%)</v>
      </c>
    </row>
    <row r="29" spans="1:12" ht="15.75" customHeight="1" x14ac:dyDescent="0.2">
      <c r="A29" s="36">
        <v>12</v>
      </c>
      <c r="B29" s="38" t="s">
        <v>72</v>
      </c>
      <c r="C29" s="32" t="s">
        <v>73</v>
      </c>
      <c r="D29" s="34" t="s">
        <v>74</v>
      </c>
      <c r="E29" s="47" t="s">
        <v>31</v>
      </c>
      <c r="F29" s="22">
        <v>9.3000000000000007</v>
      </c>
      <c r="G29" s="19" t="s">
        <v>10</v>
      </c>
      <c r="H29" s="4" t="s">
        <v>10</v>
      </c>
      <c r="I29" s="16">
        <v>9.6</v>
      </c>
    </row>
    <row r="30" spans="1:12" ht="15.75" customHeight="1" thickBot="1" x14ac:dyDescent="0.25">
      <c r="A30" s="36"/>
      <c r="B30" s="39"/>
      <c r="C30" s="32"/>
      <c r="D30" s="34"/>
      <c r="E30" s="34"/>
      <c r="F30" s="5" t="str">
        <f>IF(F29&lt;&gt;"-",CONCATENATE("(",IF(F29=10,"zece",IF(ROUNDDOWN(F29,0)=9,"nouă",IF(ROUNDDOWN(F29,0)=8,"opt",IF(ROUNDDOWN(F29,0)=7,"şapte",IF(ROUNDDOWN(F29,0)=6,"şase"))))),IF(F29-ROUNDDOWN(F29,0)=0,""," "),IF(((ROUND(F29-ROUNDDOWN(F29,0),2))*100)=0,"",(ROUND(F29-ROUNDDOWN(F29,0),2))*100),IF(F29-ROUNDDOWN(F29,0)=0,"","%"),")"),"")</f>
        <v>(nouă 30%)</v>
      </c>
      <c r="G30" s="20" t="str">
        <f>IF(G29&lt;&gt;"-",CONCATENATE("(",IF(G29=10,"zece",IF(ROUNDDOWN(G29,0)=9,"nouă",IF(ROUNDDOWN(G29,0)=8,"opt",IF(ROUNDDOWN(G29,0)=7,"şapte",IF(ROUNDDOWN(G29,0)=6,"şase"))))),IF(G29-ROUNDDOWN(G29,0)=0,""," "),IF(((ROUNDUP(G29-ROUNDDOWN(G29,0),2))*100)=0,0,(ROUNDUP(G29-ROUNDDOWN(G29,0),2))*100),IF(G29-ROUNDDOWN(G29,0)=0,"","%"),")"),"")</f>
        <v/>
      </c>
      <c r="H30" s="5" t="str">
        <f>IF(H29&lt;&gt;"-",CONCATENATE("(",IF(H29=10,"zece",IF(ROUNDDOWN(H29,0)=9,"nouă",IF(ROUNDDOWN(H29,0)=8,"opt",IF(ROUNDDOWN(H29,0)=7,"şapte",IF(ROUNDDOWN(H29,0)=6,"şase"))))),IF(H29-ROUNDDOWN(H29,0)=0,""," "),IF(((ROUNDUP(H29-ROUNDDOWN(H29,0),2))*100)=0,0,(ROUNDUP(H29-ROUNDDOWN(H29,0),2))*100),IF(H29-ROUNDDOWN(H29,0)=0,"","%"),")"),"")</f>
        <v/>
      </c>
      <c r="I30" s="15" t="str">
        <f t="shared" si="3"/>
        <v>(nouă 60%)</v>
      </c>
    </row>
    <row r="31" spans="1:12" ht="15.75" customHeight="1" x14ac:dyDescent="0.2">
      <c r="A31" s="36">
        <v>13</v>
      </c>
      <c r="B31" s="38" t="s">
        <v>75</v>
      </c>
      <c r="C31" s="32" t="s">
        <v>76</v>
      </c>
      <c r="D31" s="34" t="s">
        <v>77</v>
      </c>
      <c r="E31" s="47" t="s">
        <v>31</v>
      </c>
      <c r="F31" s="22">
        <v>8.09</v>
      </c>
      <c r="G31" s="19" t="s">
        <v>10</v>
      </c>
      <c r="H31" s="4" t="s">
        <v>10</v>
      </c>
      <c r="I31" s="16">
        <v>9</v>
      </c>
    </row>
    <row r="32" spans="1:12" ht="15.75" customHeight="1" thickBot="1" x14ac:dyDescent="0.25">
      <c r="A32" s="36"/>
      <c r="B32" s="39"/>
      <c r="C32" s="32"/>
      <c r="D32" s="34"/>
      <c r="E32" s="34"/>
      <c r="F32" s="5" t="str">
        <f>IF(F31&lt;&gt;"-",CONCATENATE("(",IF(F31=10,"zece",IF(ROUNDDOWN(F31,0)=9,"nouă",IF(ROUNDDOWN(F31,0)=8,"opt",IF(ROUNDDOWN(F31,0)=7,"şapte",IF(ROUNDDOWN(F31,0)=6,"şase"))))),IF(F31-ROUNDDOWN(F31,0)=0,""," "),IF(((ROUND(F31-ROUNDDOWN(F31,0),2))*100)=0,"",(ROUND(F31-ROUNDDOWN(F31,0),2))*100),IF(F31-ROUNDDOWN(F31,0)=0,"","%"),")"),"")</f>
        <v>(opt 9%)</v>
      </c>
      <c r="G32" s="20" t="str">
        <f>IF(G31&lt;&gt;"-",CONCATENATE("(",IF(G31=10,"zece",IF(ROUNDDOWN(G31,0)=9,"nouă",IF(ROUNDDOWN(G31,0)=8,"opt",IF(ROUNDDOWN(G31,0)=7,"şapte",IF(ROUNDDOWN(G31,0)=6,"şase"))))),IF(G31-ROUNDDOWN(G31,0)=0,""," "),IF(((ROUNDUP(G31-ROUNDDOWN(G31,0),2))*100)=0,0,(ROUNDUP(G31-ROUNDDOWN(G31,0),2))*100),IF(G31-ROUNDDOWN(G31,0)=0,"","%"),")"),"")</f>
        <v/>
      </c>
      <c r="H32" s="5" t="str">
        <f>IF(H31&lt;&gt;"-",CONCATENATE("(",IF(H31=10,"zece",IF(ROUNDDOWN(H31,0)=9,"nouă",IF(ROUNDDOWN(H31,0)=8,"opt",IF(ROUNDDOWN(H31,0)=7,"şapte",IF(ROUNDDOWN(H31,0)=6,"şase"))))),IF(H31-ROUNDDOWN(H31,0)=0,""," "),IF(((ROUNDUP(H31-ROUNDDOWN(H31,0),2))*100)=0,0,(ROUNDDOWN(H31-ROUNDDOWN(H31,0),2))*100),IF(H31-ROUNDDOWN(H31,0)=0,"","%"),")"),"")</f>
        <v/>
      </c>
      <c r="I32" s="15" t="str">
        <f t="shared" si="3"/>
        <v>(nouă)</v>
      </c>
    </row>
    <row r="33" spans="1:9" ht="15.75" customHeight="1" x14ac:dyDescent="0.2">
      <c r="A33" s="36">
        <v>14</v>
      </c>
      <c r="B33" s="38" t="s">
        <v>78</v>
      </c>
      <c r="C33" s="32" t="s">
        <v>79</v>
      </c>
      <c r="D33" s="34" t="s">
        <v>80</v>
      </c>
      <c r="E33" s="34" t="s">
        <v>81</v>
      </c>
      <c r="F33" s="22">
        <v>8.56</v>
      </c>
      <c r="G33" s="21" t="s">
        <v>10</v>
      </c>
      <c r="H33" s="6" t="s">
        <v>10</v>
      </c>
      <c r="I33" s="16">
        <v>9</v>
      </c>
    </row>
    <row r="34" spans="1:9" ht="15.75" customHeight="1" thickBot="1" x14ac:dyDescent="0.25">
      <c r="A34" s="36"/>
      <c r="B34" s="39"/>
      <c r="C34" s="32"/>
      <c r="D34" s="34"/>
      <c r="E34" s="34"/>
      <c r="F34" s="5" t="str">
        <f>IF(F33&lt;&gt;"-",CONCATENATE("(",IF(F33=10,"zece",IF(ROUNDDOWN(F33,0)=9,"nouă",IF(ROUNDDOWN(F33,0)=8,"opt",IF(ROUNDDOWN(F33,0)=7,"şapte",IF(ROUNDDOWN(F33,0)=6,"şase"))))),IF(F33-ROUNDDOWN(F33,0)=0,""," "),IF(((ROUND(F33-ROUNDDOWN(F33,0),2))*100)=0,"",(ROUND(F33-ROUNDDOWN(F33,0),2))*100),IF(F33-ROUNDDOWN(F33,0)=0,"","%"),")"),"")</f>
        <v>(opt 56%)</v>
      </c>
      <c r="G34" s="20" t="str">
        <f>IF(G33&lt;&gt;"-",CONCATENATE("(",IF(G33=10,"zece",IF(ROUNDDOWN(G33,0)=9,"nouă",IF(ROUNDDOWN(G33,0)=8,"opt",IF(ROUNDDOWN(G33,0)=7,"şapte",IF(ROUNDDOWN(G33,0)=6,"şase"))))),IF(G33-ROUNDDOWN(G33,0)=0,""," "),IF(((ROUNDUP(G33-ROUNDDOWN(G33,0),2))*100)=0,0,(ROUNDUP(G33-ROUNDDOWN(G33,0),2))*100),IF(G33-ROUNDDOWN(G33,0)=0,"","%"),")"),"")</f>
        <v/>
      </c>
      <c r="H34" s="5" t="str">
        <f>IF(H33&lt;&gt;"-",CONCATENATE("(",IF(H33=10,"zece",IF(ROUNDDOWN(H33,0)=9,"nouă",IF(ROUNDDOWN(H33,0)=8,"opt",IF(ROUNDDOWN(H33,0)=7,"şapte",IF(ROUNDDOWN(H33,0)=6,"şase"))))),IF(H33-ROUNDDOWN(H33,0)=0,""," "),IF(((ROUNDUP(H33-ROUNDDOWN(H33,0),2))*100)=0,0,(ROUNDUP(H33-ROUNDDOWN(H33,0),2))*100),IF(H33-ROUNDDOWN(H33,0)=0,"","%"),")"),"")</f>
        <v/>
      </c>
      <c r="I34" s="15" t="str">
        <f t="shared" si="3"/>
        <v>(nouă)</v>
      </c>
    </row>
    <row r="35" spans="1:9" ht="15.75" customHeight="1" x14ac:dyDescent="0.2">
      <c r="A35" s="36">
        <v>15</v>
      </c>
      <c r="B35" s="38" t="s">
        <v>82</v>
      </c>
      <c r="C35" s="32" t="s">
        <v>83</v>
      </c>
      <c r="D35" s="34" t="s">
        <v>84</v>
      </c>
      <c r="E35" s="34" t="s">
        <v>71</v>
      </c>
      <c r="F35" s="22">
        <v>8.1999999999999993</v>
      </c>
      <c r="G35" s="19" t="s">
        <v>10</v>
      </c>
      <c r="H35" s="4" t="s">
        <v>10</v>
      </c>
      <c r="I35" s="16">
        <v>9</v>
      </c>
    </row>
    <row r="36" spans="1:9" ht="15.75" customHeight="1" thickBot="1" x14ac:dyDescent="0.25">
      <c r="A36" s="36"/>
      <c r="B36" s="39"/>
      <c r="C36" s="32"/>
      <c r="D36" s="34"/>
      <c r="E36" s="34"/>
      <c r="F36" s="5" t="str">
        <f>IF(F35&lt;&gt;"-",CONCATENATE("(",IF(F35=10,"zece",IF(ROUNDDOWN(F35,0)=9,"nouă",IF(ROUNDDOWN(F35,0)=8,"opt",IF(ROUNDDOWN(F35,0)=7,"şapte",IF(ROUNDDOWN(F35,0)=6,"şase"))))),IF(F35-ROUNDDOWN(F35,0)=0,""," "),IF(((ROUND(F35-ROUNDDOWN(F35,0),2))*100)=0,"",(ROUND(F35-ROUNDDOWN(F35,0),2))*100),IF(F35-ROUNDDOWN(F35,0)=0,"","%"),")"),"")</f>
        <v>(opt 20%)</v>
      </c>
      <c r="G36" s="20" t="str">
        <f>IF(G35&lt;&gt;"-",CONCATENATE("(",IF(G35=10,"zece",IF(ROUNDDOWN(G35,0)=9,"nouă",IF(ROUNDDOWN(G35,0)=8,"opt",IF(ROUNDDOWN(G35,0)=7,"şapte",IF(ROUNDDOWN(G35,0)=6,"şase"))))),IF(G35-ROUNDDOWN(G35,0)=0,""," "),IF(((ROUNDUP(G35-ROUNDDOWN(G35,0),2))*100)=0,0,(ROUNDUP(G35-ROUNDDOWN(G35,0),2))*100),IF(G35-ROUNDDOWN(G35,0)=0,"","%"),")"),"")</f>
        <v/>
      </c>
      <c r="H36" s="5" t="str">
        <f>IF(H35&lt;&gt;"-",CONCATENATE("(",IF(H35=10,"zece",IF(ROUNDDOWN(H35,0)=9,"nouă",IF(ROUNDDOWN(H35,0)=8,"opt",IF(ROUNDDOWN(H35,0)=7,"şapte",IF(ROUNDDOWN(H35,0)=6,"şase"))))),IF(H35-ROUNDDOWN(H35,0)=0,""," "),IF(((ROUNDUP(H35-ROUNDDOWN(H35,0),2))*100)=0,0,(ROUNDUP(H35-ROUNDDOWN(H35,0),2))*100),IF(H35-ROUNDDOWN(H35,0)=0,"","%"),")"),"")</f>
        <v/>
      </c>
      <c r="I36" s="15" t="str">
        <f t="shared" si="3"/>
        <v>(nouă)</v>
      </c>
    </row>
    <row r="37" spans="1:9" ht="15.75" customHeight="1" thickBot="1" x14ac:dyDescent="0.25">
      <c r="A37" s="28">
        <v>16</v>
      </c>
      <c r="B37" s="38" t="s">
        <v>85</v>
      </c>
      <c r="C37" s="32" t="s">
        <v>86</v>
      </c>
      <c r="D37" s="34" t="s">
        <v>87</v>
      </c>
      <c r="E37" s="34" t="s">
        <v>88</v>
      </c>
      <c r="F37" s="22">
        <v>9.56</v>
      </c>
      <c r="G37" s="19" t="s">
        <v>10</v>
      </c>
      <c r="H37" s="4" t="s">
        <v>10</v>
      </c>
      <c r="I37" s="16">
        <v>10</v>
      </c>
    </row>
    <row r="38" spans="1:9" ht="15.75" customHeight="1" thickBot="1" x14ac:dyDescent="0.25">
      <c r="A38" s="29"/>
      <c r="B38" s="49"/>
      <c r="C38" s="33"/>
      <c r="D38" s="35"/>
      <c r="E38" s="35"/>
      <c r="F38" s="17" t="str">
        <f>IF(F37&lt;&gt;"-",CONCATENATE("(",IF(F37=10,"zece",IF(ROUNDDOWN(F37,0)=9,"nouă",IF(ROUNDDOWN(F37,0)=8,"opt",IF(ROUNDDOWN(F37,0)=7,"şapte",IF(ROUNDDOWN(F37,0)=6,"şase"))))),IF(F37-ROUNDDOWN(F37,0)=0,""," "),IF(((ROUND(F37-ROUNDDOWN(F37,0),2))*100)=0,"",(ROUND(F37-ROUNDDOWN(F37,0),2))*100),IF(F37-ROUNDDOWN(F37,0)=0,"","%"),")"),"")</f>
        <v>(nouă 56%)</v>
      </c>
      <c r="G38" s="23" t="str">
        <f>IF(G37&lt;&gt;"-",CONCATENATE("(",IF(G37=10,"zece",IF(ROUNDDOWN(G37,0)=9,"nouă",IF(ROUNDDOWN(G37,0)=8,"opt",IF(ROUNDDOWN(G37,0)=7,"şapte",IF(ROUNDDOWN(G37,0)=6,"şase"))))),IF(G37-ROUNDDOWN(G37,0)=0,""," "),IF(((ROUNDUP(G37-ROUNDDOWN(G37,0),2))*100)=0,0,(ROUNDUP(G37-ROUNDDOWN(G37,0),2))*100),IF(G37-ROUNDDOWN(G37,0)=0,"","%"),")"),"")</f>
        <v/>
      </c>
      <c r="H38" s="17" t="str">
        <f>IF(H37&lt;&gt;"-",CONCATENATE("(",IF(H37=10,"zece",IF(ROUNDDOWN(H37,0)=9,"nouă",IF(ROUNDDOWN(H37,0)=8,"opt",IF(ROUNDDOWN(H37,0)=7,"şapte",IF(ROUNDDOWN(H37,0)=6,"şase"))))),IF(H37-ROUNDDOWN(H37,0)=0,""," "),IF(((ROUNDUP(H37-ROUNDDOWN(H37,0),2))*100)=0,0,(ROUNDUP(H37-ROUNDDOWN(H37,0),2))*100),IF(H37-ROUNDDOWN(H37,0)=0,"","%"),")"),"")</f>
        <v/>
      </c>
      <c r="I38" s="18" t="str">
        <f t="shared" si="3"/>
        <v>(zece)</v>
      </c>
    </row>
  </sheetData>
  <mergeCells count="83">
    <mergeCell ref="A37:A38"/>
    <mergeCell ref="B37:B38"/>
    <mergeCell ref="C37:C38"/>
    <mergeCell ref="D37:D38"/>
    <mergeCell ref="E37:E38"/>
    <mergeCell ref="A33:A34"/>
    <mergeCell ref="B33:B34"/>
    <mergeCell ref="C33:C34"/>
    <mergeCell ref="D33:D34"/>
    <mergeCell ref="E33:E34"/>
    <mergeCell ref="A35:A36"/>
    <mergeCell ref="B35:B36"/>
    <mergeCell ref="C35:C36"/>
    <mergeCell ref="D35:D36"/>
    <mergeCell ref="E35:E36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1:I2"/>
    <mergeCell ref="A4:J4"/>
    <mergeCell ref="A5:I5"/>
    <mergeCell ref="A7:A8"/>
    <mergeCell ref="B7:B8"/>
    <mergeCell ref="C7:C8"/>
    <mergeCell ref="D7:D8"/>
    <mergeCell ref="E7:E8"/>
  </mergeCell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88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opLeftCell="A4" zoomScaleNormal="100" workbookViewId="0">
      <selection activeCell="L16" sqref="L16"/>
    </sheetView>
  </sheetViews>
  <sheetFormatPr defaultRowHeight="12.75" x14ac:dyDescent="0.2"/>
  <cols>
    <col min="1" max="1" width="5.7109375" style="1" customWidth="1"/>
    <col min="2" max="2" width="7.42578125" style="8" customWidth="1"/>
    <col min="3" max="3" width="30.5703125" style="9" customWidth="1"/>
    <col min="4" max="4" width="34.85546875" style="9" customWidth="1"/>
    <col min="5" max="5" width="15" style="9" customWidth="1"/>
    <col min="6" max="6" width="12.85546875" style="9" customWidth="1"/>
    <col min="7" max="7" width="9.140625" style="9"/>
    <col min="8" max="8" width="10.28515625" style="9" customWidth="1"/>
    <col min="9" max="9" width="9" style="9" customWidth="1"/>
    <col min="10" max="10" width="0" style="1" hidden="1" customWidth="1"/>
    <col min="11" max="16384" width="9.140625" style="1"/>
  </cols>
  <sheetData>
    <row r="1" spans="1:12" ht="12.7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12" ht="47.25" customHeight="1" x14ac:dyDescent="0.2">
      <c r="A2" s="41"/>
      <c r="B2" s="41"/>
      <c r="C2" s="41"/>
      <c r="D2" s="41"/>
      <c r="E2" s="41"/>
      <c r="F2" s="41"/>
      <c r="G2" s="41"/>
      <c r="H2" s="41"/>
      <c r="I2" s="41"/>
    </row>
    <row r="3" spans="1:12" ht="14.25" customHeight="1" x14ac:dyDescent="0.2">
      <c r="B3" s="2"/>
      <c r="C3" s="2"/>
      <c r="D3" s="2"/>
      <c r="E3" s="2"/>
      <c r="F3" s="2"/>
      <c r="G3" s="2"/>
      <c r="H3" s="2"/>
      <c r="I3" s="2"/>
    </row>
    <row r="4" spans="1:12" ht="18.75" customHeight="1" x14ac:dyDescent="0.3">
      <c r="A4" s="42" t="s">
        <v>11</v>
      </c>
      <c r="B4" s="42"/>
      <c r="C4" s="42"/>
      <c r="D4" s="42"/>
      <c r="E4" s="42"/>
      <c r="F4" s="42"/>
      <c r="G4" s="42"/>
      <c r="H4" s="42"/>
      <c r="I4" s="42"/>
      <c r="J4" s="42"/>
    </row>
    <row r="5" spans="1:12" ht="13.5" customHeight="1" thickBot="1" x14ac:dyDescent="0.25">
      <c r="A5" s="43" t="s">
        <v>30</v>
      </c>
      <c r="B5" s="43"/>
      <c r="C5" s="43"/>
      <c r="D5" s="43"/>
      <c r="E5" s="43"/>
      <c r="F5" s="43"/>
      <c r="G5" s="43"/>
      <c r="H5" s="43"/>
      <c r="I5" s="43"/>
      <c r="J5" s="3"/>
    </row>
    <row r="6" spans="1:12" ht="25.5" customHeight="1" thickBot="1" x14ac:dyDescent="0.25">
      <c r="A6" s="13" t="s">
        <v>1</v>
      </c>
      <c r="B6" s="14" t="s">
        <v>2</v>
      </c>
      <c r="C6" s="26" t="s">
        <v>3</v>
      </c>
      <c r="D6" s="26" t="s">
        <v>4</v>
      </c>
      <c r="E6" s="26" t="s">
        <v>5</v>
      </c>
      <c r="F6" s="26" t="s">
        <v>6</v>
      </c>
      <c r="G6" s="26" t="s">
        <v>7</v>
      </c>
      <c r="H6" s="26" t="s">
        <v>8</v>
      </c>
      <c r="I6" s="27" t="s">
        <v>9</v>
      </c>
    </row>
    <row r="7" spans="1:12" ht="15.75" customHeight="1" thickBot="1" x14ac:dyDescent="0.25">
      <c r="A7" s="44">
        <v>1</v>
      </c>
      <c r="B7" s="38" t="s">
        <v>32</v>
      </c>
      <c r="C7" s="46" t="s">
        <v>12</v>
      </c>
      <c r="D7" s="47" t="s">
        <v>13</v>
      </c>
      <c r="E7" s="47" t="s">
        <v>14</v>
      </c>
      <c r="F7" s="22">
        <v>7.96</v>
      </c>
      <c r="G7" s="24" t="s">
        <v>10</v>
      </c>
      <c r="H7" s="22" t="s">
        <v>10</v>
      </c>
      <c r="I7" s="25">
        <v>8</v>
      </c>
      <c r="K7" s="10"/>
    </row>
    <row r="8" spans="1:12" ht="15.75" customHeight="1" thickBot="1" x14ac:dyDescent="0.25">
      <c r="A8" s="45"/>
      <c r="B8" s="39"/>
      <c r="C8" s="32"/>
      <c r="D8" s="34"/>
      <c r="E8" s="34"/>
      <c r="F8" s="5" t="str">
        <f>IF(F7&lt;&gt;"-",CONCATENATE("(",IF(F7=10,"zece",IF(ROUNDDOWN(F7,0)=9,"nouă",IF(ROUNDDOWN(F7,0)=8,"opt",IF(ROUNDDOWN(F7,0)=7,"şapte",IF(ROUNDDOWN(F7,0)=6,"şase"))))),IF(F7-ROUNDDOWN(F7,0)=0,""," "),IF(((ROUND(F7-ROUNDDOWN(F7,0),2))*100)=0,"",(ROUND(F7-ROUNDDOWN(F7,0),2))*100),IF(F7-ROUNDDOWN(F7,0)=0,"","%"),")"),"")</f>
        <v>(şapte 96%)</v>
      </c>
      <c r="G8" s="5" t="str">
        <f t="shared" ref="G8:I8" si="0">IF(G7&lt;&gt;"-",CONCATENATE("(",IF(G7=10,"zece",IF(ROUNDDOWN(G7,0)=9,"nouă",IF(ROUNDDOWN(G7,0)=8,"opt",IF(ROUNDDOWN(G7,0)=7,"şapte",IF(ROUNDDOWN(G7,0)=6,"şase"))))),IF(G7-ROUNDDOWN(G7,0)=0,""," "),IF(((ROUND(G7-ROUNDDOWN(G7,0),2))*100)=0,"",(ROUND(G7-ROUNDDOWN(G7,0),2))*100),IF(G7-ROUNDDOWN(G7,0)=0,"","%"),")"),"")</f>
        <v/>
      </c>
      <c r="H8" s="5" t="str">
        <f t="shared" si="0"/>
        <v/>
      </c>
      <c r="I8" s="15" t="str">
        <f t="shared" si="0"/>
        <v>(opt)</v>
      </c>
    </row>
    <row r="9" spans="1:12" ht="15.75" customHeight="1" x14ac:dyDescent="0.2">
      <c r="A9" s="36">
        <v>2</v>
      </c>
      <c r="B9" s="38" t="s">
        <v>33</v>
      </c>
      <c r="C9" s="32" t="s">
        <v>15</v>
      </c>
      <c r="D9" s="34" t="s">
        <v>16</v>
      </c>
      <c r="E9" s="34" t="s">
        <v>31</v>
      </c>
      <c r="F9" s="22">
        <v>9.24</v>
      </c>
      <c r="G9" s="19" t="s">
        <v>10</v>
      </c>
      <c r="H9" s="4" t="s">
        <v>10</v>
      </c>
      <c r="I9" s="16">
        <v>9</v>
      </c>
    </row>
    <row r="10" spans="1:12" ht="15.75" customHeight="1" thickBot="1" x14ac:dyDescent="0.25">
      <c r="A10" s="36"/>
      <c r="B10" s="39"/>
      <c r="C10" s="32"/>
      <c r="D10" s="34"/>
      <c r="E10" s="34"/>
      <c r="F10" s="5" t="str">
        <f>IF(F9&lt;&gt;"-",CONCATENATE("(",IF(F9=10,"zece",IF(ROUNDDOWN(F9,0)=9,"nouă",IF(ROUNDDOWN(F9,0)=8,"opt",IF(ROUNDDOWN(F9,0)=7,"şapte",IF(ROUNDDOWN(F9,0)=6,"şase"))))),IF(F9-ROUNDDOWN(F9,0)=0,""," "),IF(((ROUND(F9-ROUNDDOWN(F9,0),2))*100)=0,"",(ROUND(F9-ROUNDDOWN(F9,0),2))*100),IF(F9-ROUNDDOWN(F9,0)=0,"","%"),")"),"")</f>
        <v>(nouă 24%)</v>
      </c>
      <c r="G10" s="5" t="str">
        <f t="shared" ref="G10:I10" si="1">IF(G9&lt;&gt;"-",CONCATENATE("(",IF(G9=10,"zece",IF(ROUNDDOWN(G9,0)=9,"nouă",IF(ROUNDDOWN(G9,0)=8,"opt",IF(ROUNDDOWN(G9,0)=7,"şapte",IF(ROUNDDOWN(G9,0)=6,"şase"))))),IF(G9-ROUNDDOWN(G9,0)=0,""," "),IF(((ROUND(G9-ROUNDDOWN(G9,0),2))*100)=0,"",(ROUND(G9-ROUNDDOWN(G9,0),2))*100),IF(G9-ROUNDDOWN(G9,0)=0,"","%"),")"),"")</f>
        <v/>
      </c>
      <c r="H10" s="5" t="str">
        <f t="shared" si="1"/>
        <v/>
      </c>
      <c r="I10" s="15" t="str">
        <f t="shared" si="1"/>
        <v>(nouă)</v>
      </c>
    </row>
    <row r="11" spans="1:12" ht="15.75" customHeight="1" x14ac:dyDescent="0.25">
      <c r="A11" s="36">
        <v>3</v>
      </c>
      <c r="B11" s="38" t="s">
        <v>34</v>
      </c>
      <c r="C11" s="32" t="s">
        <v>17</v>
      </c>
      <c r="D11" s="34" t="s">
        <v>18</v>
      </c>
      <c r="E11" s="34" t="s">
        <v>31</v>
      </c>
      <c r="F11" s="22">
        <v>6.86</v>
      </c>
      <c r="G11" s="19" t="s">
        <v>10</v>
      </c>
      <c r="H11" s="4" t="s">
        <v>10</v>
      </c>
      <c r="I11" s="16">
        <v>7.25</v>
      </c>
      <c r="K11" s="10"/>
      <c r="L11" s="11"/>
    </row>
    <row r="12" spans="1:12" ht="15.75" customHeight="1" thickBot="1" x14ac:dyDescent="0.25">
      <c r="A12" s="36"/>
      <c r="B12" s="39"/>
      <c r="C12" s="32"/>
      <c r="D12" s="34"/>
      <c r="E12" s="34"/>
      <c r="F12" s="5" t="str">
        <f>IF(F11&lt;&gt;"-",CONCATENATE("(",IF(F11=10,"zece",IF(ROUNDDOWN(F11,0)=9,"nouă",IF(ROUNDDOWN(F11,0)=8,"opt",IF(ROUNDDOWN(F11,0)=7,"şapte",IF(ROUNDDOWN(F11,0)=6,"şase"))))),IF(F11-ROUNDDOWN(F11,0)=0,""," "),IF(((ROUND(F11-ROUNDDOWN(F11,0),2))*100)=0,"",(ROUND(F11-ROUNDDOWN(F11,0),2))*100),IF(F11-ROUNDDOWN(F11,0)=0,"","%"),")"),"")</f>
        <v>(şase 86%)</v>
      </c>
      <c r="G12" s="5" t="str">
        <f t="shared" ref="G12:I12" si="2">IF(G11&lt;&gt;"-",CONCATENATE("(",IF(G11=10,"zece",IF(ROUNDDOWN(G11,0)=9,"nouă",IF(ROUNDDOWN(G11,0)=8,"opt",IF(ROUNDDOWN(G11,0)=7,"şapte",IF(ROUNDDOWN(G11,0)=6,"şase"))))),IF(G11-ROUNDDOWN(G11,0)=0,""," "),IF(((ROUND(G11-ROUNDDOWN(G11,0),2))*100)=0,"",(ROUND(G11-ROUNDDOWN(G11,0),2))*100),IF(G11-ROUNDDOWN(G11,0)=0,"","%"),")"),"")</f>
        <v/>
      </c>
      <c r="H12" s="5" t="str">
        <f t="shared" si="2"/>
        <v/>
      </c>
      <c r="I12" s="15" t="str">
        <f t="shared" si="2"/>
        <v>(şapte 25%)</v>
      </c>
      <c r="K12" s="10"/>
    </row>
    <row r="13" spans="1:12" ht="15.75" customHeight="1" x14ac:dyDescent="0.2">
      <c r="A13" s="36">
        <v>4</v>
      </c>
      <c r="B13" s="38" t="s">
        <v>35</v>
      </c>
      <c r="C13" s="32" t="s">
        <v>19</v>
      </c>
      <c r="D13" s="34" t="s">
        <v>20</v>
      </c>
      <c r="E13" s="34" t="s">
        <v>31</v>
      </c>
      <c r="F13" s="22">
        <v>8.64</v>
      </c>
      <c r="G13" s="21" t="s">
        <v>10</v>
      </c>
      <c r="H13" s="4" t="s">
        <v>10</v>
      </c>
      <c r="I13" s="16">
        <v>9</v>
      </c>
      <c r="K13" s="10"/>
    </row>
    <row r="14" spans="1:12" ht="15.75" customHeight="1" thickBot="1" x14ac:dyDescent="0.25">
      <c r="A14" s="36"/>
      <c r="B14" s="39"/>
      <c r="C14" s="32"/>
      <c r="D14" s="34"/>
      <c r="E14" s="34"/>
      <c r="F14" s="5" t="str">
        <f>IF(F13&lt;&gt;"-",CONCATENATE("(",IF(F13=10,"zece",IF(ROUNDDOWN(F13,0)=9,"nouă",IF(ROUNDDOWN(F13,0)=8,"opt",IF(ROUNDDOWN(F13,0)=7,"şapte",IF(ROUNDDOWN(F13,0)=6,"şase"))))),IF(F13-ROUNDDOWN(F13,0)=0,""," "),IF(((ROUND(F13-ROUNDDOWN(F13,0),2))*100)=0,"",(ROUND(F13-ROUNDDOWN(F13,0),2))*100),IF(F13-ROUNDDOWN(F13,0)=0,"","%"),")"),"")</f>
        <v>(opt 64%)</v>
      </c>
      <c r="G14" s="20" t="str">
        <f>IF(G13&lt;&gt;"-",CONCATENATE("(",IF(G13=10,"zece",IF(ROUNDDOWN(G13,0)=9,"nouă",IF(ROUNDDOWN(G13,0)=8,"opt",IF(ROUNDDOWN(G13,0)=7,"şapte",IF(ROUNDDOWN(G13,0)=6,"şase"))))),IF(G13-ROUNDDOWN(G13,0)=0,""," "),IF(((ROUNDUP(G13-ROUNDDOWN(G13,0),2))*100)=0,0,(ROUNDUP(G13-ROUNDDOWN(G13,0),2))*100),IF(G13-ROUNDDOWN(G13,0)=0,"","%"),")"),"")</f>
        <v/>
      </c>
      <c r="H14" s="5" t="str">
        <f>IF(H13&lt;&gt;"-",CONCATENATE("(",IF(H13=10,"zece",IF(ROUNDDOWN(H13,0)=9,"nouă",IF(ROUNDDOWN(H13,0)=8,"opt",IF(ROUNDDOWN(H13,0)=7,"şapte",IF(ROUNDDOWN(H13,0)=6,"şase"))))),IF(H13-ROUNDDOWN(H13,0)=0,""," "),IF(((ROUNDUP(H13-ROUNDDOWN(H13,0),2))*100)=0,0,(ROUNDUP(H13-ROUNDDOWN(H13,0),2))*100),IF(H13-ROUNDDOWN(H13,0)=0,"","%"),")"),"")</f>
        <v/>
      </c>
      <c r="I14" s="15" t="str">
        <f>IF(I13&lt;&gt;"-",CONCATENATE("(",IF(I13=10,"zece",IF(ROUNDDOWN(I13,0)=9,"nouă",IF(ROUNDDOWN(I13,0)=8,"opt",IF(ROUNDDOWN(I13,0)=7,"şapte",IF(ROUNDDOWN(I13,0)=6,"şase"))))),IF(I13-ROUNDDOWN(I13,0)=0,""," "),IF(((ROUNDUP(I13-ROUNDDOWN(I13,0),2))*100)=0,0,(ROUNDUP(I13-ROUNDDOWN(I13,0),2))*100),IF(I13-ROUNDDOWN(I13,0)=0,"","%"),")"),"")</f>
        <v>(nouă0)</v>
      </c>
    </row>
    <row r="15" spans="1:12" ht="15.75" customHeight="1" x14ac:dyDescent="0.2">
      <c r="A15" s="36">
        <v>5</v>
      </c>
      <c r="B15" s="38" t="s">
        <v>36</v>
      </c>
      <c r="C15" s="32" t="s">
        <v>21</v>
      </c>
      <c r="D15" s="34" t="s">
        <v>22</v>
      </c>
      <c r="E15" s="34" t="s">
        <v>23</v>
      </c>
      <c r="F15" s="22">
        <v>8.89</v>
      </c>
      <c r="G15" s="19" t="s">
        <v>10</v>
      </c>
      <c r="H15" s="4" t="s">
        <v>10</v>
      </c>
      <c r="I15" s="16">
        <v>10</v>
      </c>
      <c r="K15" s="10"/>
    </row>
    <row r="16" spans="1:12" ht="15.75" customHeight="1" thickBot="1" x14ac:dyDescent="0.25">
      <c r="A16" s="36"/>
      <c r="B16" s="39"/>
      <c r="C16" s="32"/>
      <c r="D16" s="34"/>
      <c r="E16" s="34"/>
      <c r="F16" s="5" t="str">
        <f>IF(F15&lt;&gt;"-",CONCATENATE("(",IF(F15=10,"zece",IF(ROUNDDOWN(F15,0)=9,"nouă",IF(ROUNDDOWN(F15,0)=8,"opt",IF(ROUNDDOWN(F15,0)=7,"şapte",IF(ROUNDDOWN(F15,0)=6,"şase"))))),IF(F15-ROUNDDOWN(F15,0)=0,""," "),IF(((ROUND(F15-ROUNDDOWN(F15,0),2))*100)=0,"",(ROUND(F15-ROUNDDOWN(F15,0),2))*100),IF(F15-ROUNDDOWN(F15,0)=0,"","%"),")"),"")</f>
        <v>(opt 89%)</v>
      </c>
      <c r="G16" s="20" t="str">
        <f>IF(G15&lt;&gt;"-",CONCATENATE("(",IF(G15=10,"zece",IF(ROUNDDOWN(G15,0)=9,"nouă",IF(ROUNDDOWN(G15,0)=8,"opt",IF(ROUNDDOWN(G15,0)=7,"şapte",IF(ROUNDDOWN(G15,0)=6,"şase"))))),IF(G15-ROUNDDOWN(G15,0)=0,""," "),IF(((ROUNDUP(G15-ROUNDDOWN(G15,0),2))*100)=0,0,(ROUNDUP(G15-ROUNDDOWN(G15,0),2))*100),IF(G15-ROUNDDOWN(G15,0)=0,"","%"),")"),"")</f>
        <v/>
      </c>
      <c r="H16" s="5" t="str">
        <f>IF(H15&lt;&gt;"-",CONCATENATE("(",IF(H15=10,"zece",IF(ROUNDDOWN(H15,0)=9,"nouă",IF(ROUNDDOWN(H15,0)=8,"opt",IF(ROUNDDOWN(H15,0)=7,"şapte",IF(ROUNDDOWN(H15,0)=6,"şase"))))),IF(H15-ROUNDDOWN(H15,0)=0,""," "),IF(((ROUNDUP(H15-ROUNDDOWN(H15,0),2))*100)=0,0,(ROUNDUP(H15-ROUNDDOWN(H15,0),2))*100),IF(H15-ROUNDDOWN(H15,0)=0,"","%"),")"),"")</f>
        <v/>
      </c>
      <c r="I16" s="15" t="str">
        <f t="shared" ref="I16:I38" si="3">IF(I15&lt;&gt;"-",CONCATENATE("(",IF(I15=10,"zece",IF(ROUNDDOWN(I15,0)=9,"nouă",IF(ROUNDDOWN(I15,0)=8,"opt",IF(ROUNDDOWN(I15,0)=7,"şapte",IF(ROUNDDOWN(I15,0)=6,"şase"))))),IF(I15-ROUNDDOWN(I15,0)=0,""," "),IF(((ROUND(I15-ROUNDDOWN(I15,0),2))*100)=0,"",(ROUND(I15-ROUNDDOWN(I15,0),2))*100),IF(I15-ROUNDDOWN(I15,0)=0,"","%"),")"),"")</f>
        <v>(zece)</v>
      </c>
      <c r="K16" s="10"/>
    </row>
    <row r="17" spans="1:12" ht="15.75" customHeight="1" x14ac:dyDescent="0.2">
      <c r="A17" s="36">
        <v>6</v>
      </c>
      <c r="B17" s="38" t="s">
        <v>37</v>
      </c>
      <c r="C17" s="32" t="s">
        <v>24</v>
      </c>
      <c r="D17" s="34" t="s">
        <v>25</v>
      </c>
      <c r="E17" s="34" t="s">
        <v>31</v>
      </c>
      <c r="F17" s="22">
        <v>8.8800000000000008</v>
      </c>
      <c r="G17" s="21" t="s">
        <v>10</v>
      </c>
      <c r="H17" s="6" t="s">
        <v>10</v>
      </c>
      <c r="I17" s="16">
        <v>9.25</v>
      </c>
      <c r="K17" s="10"/>
    </row>
    <row r="18" spans="1:12" ht="15.75" customHeight="1" thickBot="1" x14ac:dyDescent="0.25">
      <c r="A18" s="36"/>
      <c r="B18" s="39"/>
      <c r="C18" s="32"/>
      <c r="D18" s="34"/>
      <c r="E18" s="34"/>
      <c r="F18" s="5" t="str">
        <f>IF(F17&lt;&gt;"-",CONCATENATE("(",IF(F17=10,"zece",IF(ROUNDDOWN(F17,0)=9,"nouă",IF(ROUNDDOWN(F17,0)=8,"opt",IF(ROUNDDOWN(F17,0)=7,"şapte",IF(ROUNDDOWN(F17,0)=6,"şase"))))),IF(F17-ROUNDDOWN(F17,0)=0,""," "),IF(((ROUND(F17-ROUNDDOWN(F17,0),2))*100)=0,"",(ROUND(F17-ROUNDDOWN(F17,0),2))*100),IF(F17-ROUNDDOWN(F17,0)=0,"","%"),")"),"")</f>
        <v>(opt 88%)</v>
      </c>
      <c r="G18" s="20" t="str">
        <f>IF(G17&lt;&gt;"-",CONCATENATE("(",IF(G17=10,"zece",IF(ROUNDDOWN(G17,0)=9,"nouă",IF(ROUNDDOWN(G17,0)=8,"opt",IF(ROUNDDOWN(G17,0)=7,"şapte",IF(ROUNDDOWN(G17,0)=6,"şase"))))),IF(G17-ROUNDDOWN(G17,0)=0,""," "),IF(((ROUNDUP(G17-ROUNDDOWN(G17,0),2))*100)=0,0,(ROUNDUP(G17-ROUNDDOWN(G17,0),2))*100),IF(G17-ROUNDDOWN(G17,0)=0,"","%"),")"),"")</f>
        <v/>
      </c>
      <c r="H18" s="5" t="str">
        <f>IF(H17&lt;&gt;"-",CONCATENATE("(",IF(H17=10,"zece",IF(ROUNDDOWN(H17,0)=9,"nouă",IF(ROUNDDOWN(H17,0)=8,"opt",IF(ROUNDDOWN(H17,0)=7,"şapte",IF(ROUNDDOWN(H17,0)=6,"şase"))))),IF(H17-ROUNDDOWN(H17,0)=0,""," "),IF(((ROUNDUP(H17-ROUNDDOWN(H17,0),2))*100)=0,0,(ROUNDUP(H17-ROUNDDOWN(H17,0),2))*100),IF(H17-ROUNDDOWN(H17,0)=0,"","%"),")"),"")</f>
        <v/>
      </c>
      <c r="I18" s="15" t="str">
        <f t="shared" si="3"/>
        <v>(nouă 25%)</v>
      </c>
    </row>
    <row r="19" spans="1:12" ht="15.75" customHeight="1" x14ac:dyDescent="0.2">
      <c r="A19" s="36">
        <v>7</v>
      </c>
      <c r="B19" s="38" t="s">
        <v>38</v>
      </c>
      <c r="C19" s="32" t="s">
        <v>26</v>
      </c>
      <c r="D19" s="34" t="s">
        <v>27</v>
      </c>
      <c r="E19" s="34" t="s">
        <v>31</v>
      </c>
      <c r="F19" s="22">
        <v>8.9700000000000006</v>
      </c>
      <c r="G19" s="19" t="s">
        <v>10</v>
      </c>
      <c r="H19" s="4" t="s">
        <v>10</v>
      </c>
      <c r="I19" s="16">
        <v>9</v>
      </c>
      <c r="K19" s="10"/>
    </row>
    <row r="20" spans="1:12" ht="15.75" customHeight="1" thickBot="1" x14ac:dyDescent="0.25">
      <c r="A20" s="36"/>
      <c r="B20" s="39"/>
      <c r="C20" s="32"/>
      <c r="D20" s="34"/>
      <c r="E20" s="34"/>
      <c r="F20" s="5" t="str">
        <f>IF(F19&lt;&gt;"-",CONCATENATE("(",IF(F19=10,"zece",IF(ROUNDDOWN(F19,0)=9,"nouă",IF(ROUNDDOWN(F19,0)=8,"opt",IF(ROUNDDOWN(F19,0)=7,"şapte",IF(ROUNDDOWN(F19,0)=6,"şase"))))),IF(F19-ROUNDDOWN(F19,0)=0,""," "),IF(((ROUND(F19-ROUNDDOWN(F19,0),2))*100)=0,"",(ROUND(F19-ROUNDDOWN(F19,0),2))*100),IF(F19-ROUNDDOWN(F19,0)=0,"","%"),")"),"")</f>
        <v>(opt 97%)</v>
      </c>
      <c r="G20" s="20" t="str">
        <f>IF(G19&lt;&gt;"-",CONCATENATE("(",IF(G19=10,"zece",IF(ROUNDDOWN(G19,0)=9,"nouă",IF(ROUNDDOWN(G19,0)=8,"opt",IF(ROUNDDOWN(G19,0)=7,"şapte",IF(ROUNDDOWN(G19,0)=6,"şase"))))),IF(G19-ROUNDDOWN(G19,0)=0,""," "),IF(((ROUNDUP(G19-ROUNDDOWN(G19,0),2))*100)=0,0,(ROUNDUP(G19-ROUNDDOWN(G19,0),2))*100),IF(G19-ROUNDDOWN(G19,0)=0,"","%"),")"),"")</f>
        <v/>
      </c>
      <c r="H20" s="5" t="str">
        <f>IF(H19&lt;&gt;"-",CONCATENATE("(",IF(H19=10,"zece",IF(ROUNDDOWN(H19,0)=9,"nouă",IF(ROUNDDOWN(H19,0)=8,"opt",IF(ROUNDDOWN(H19,0)=7,"şapte",IF(ROUNDDOWN(H19,0)=6,"şase"))))),IF(H19-ROUNDDOWN(H19,0)=0,""," "),IF(((ROUNDUP(H19-ROUNDDOWN(H19,0),2))*100)=0,0,(ROUNDUP(H19-ROUNDDOWN(H19,0),2))*100),IF(H19-ROUNDDOWN(H19,0)=0,"","%"),")"),"")</f>
        <v/>
      </c>
      <c r="I20" s="15" t="str">
        <f t="shared" si="3"/>
        <v>(nouă)</v>
      </c>
      <c r="K20" s="10"/>
    </row>
    <row r="21" spans="1:12" ht="15.75" customHeight="1" x14ac:dyDescent="0.2">
      <c r="A21" s="36">
        <v>8</v>
      </c>
      <c r="B21" s="38" t="s">
        <v>39</v>
      </c>
      <c r="C21" s="32" t="s">
        <v>28</v>
      </c>
      <c r="D21" s="34" t="s">
        <v>29</v>
      </c>
      <c r="E21" s="34" t="s">
        <v>31</v>
      </c>
      <c r="F21" s="22">
        <v>9.5</v>
      </c>
      <c r="G21" s="19" t="s">
        <v>10</v>
      </c>
      <c r="H21" s="6" t="s">
        <v>10</v>
      </c>
      <c r="I21" s="16">
        <v>9.75</v>
      </c>
      <c r="K21" s="10"/>
    </row>
    <row r="22" spans="1:12" ht="12.75" customHeight="1" x14ac:dyDescent="0.2">
      <c r="A22" s="36"/>
      <c r="B22" s="39"/>
      <c r="C22" s="32"/>
      <c r="D22" s="34"/>
      <c r="E22" s="34"/>
      <c r="F22" s="5" t="str">
        <f>IF(F21&lt;&gt;"-",CONCATENATE("(",IF(F21=10,"zece",IF(ROUNDDOWN(F21,0)=9,"nouă",IF(ROUNDDOWN(F21,0)=8,"opt",IF(ROUNDDOWN(F21,0)=7,"şapte",IF(ROUNDDOWN(F21,0)=6,"şase"))))),IF(F21-ROUNDDOWN(F21,0)=0,""," "),IF(((ROUND(F21-ROUNDDOWN(F21,0),2))*100)=0,"",(ROUND(F21-ROUNDDOWN(F21,0),2))*100),IF(F21-ROUNDDOWN(F21,0)=0,"","%"),")"),"")</f>
        <v>(nouă 50%)</v>
      </c>
      <c r="G22" s="20" t="str">
        <f>IF(G21&lt;&gt;"-",CONCATENATE("(",IF(G21=10,"zece",IF(ROUNDDOWN(G21,0)=9,"nouă",IF(ROUNDDOWN(G21,0)=8,"opt",IF(ROUNDDOWN(G21,0)=7,"şapte",IF(ROUNDDOWN(G21,0)=6,"şase"))))),IF(G21-ROUNDDOWN(G21,0)=0,""," "),IF(((ROUNDUP(G21-ROUNDDOWN(G21,0),2))*100)=0,0,(ROUNDUP(G21-ROUNDDOWN(G21,0),2))*100),IF(G21-ROUNDDOWN(G21,0)=0,"","%"),")"),"")</f>
        <v/>
      </c>
      <c r="H22" s="5" t="str">
        <f>IF(H21&lt;&gt;"-",CONCATENATE("(",IF(H21=10,"zece",IF(ROUNDDOWN(H21,0)=9,"nouă",IF(ROUNDDOWN(H21,0)=8,"opt",IF(ROUNDDOWN(H21,0)=7,"şapte",IF(ROUNDDOWN(H21,0)=6,"şase"))))),IF(H21-ROUNDDOWN(H21,0)=0,""," "),IF(((ROUNDUP(H21-ROUNDDOWN(H21,0),2))*100)=0,0,(ROUNDUP(H21-ROUNDDOWN(H21,0),2))*100),IF(H21-ROUNDDOWN(H21,0)=0,"","%"),")"),"")</f>
        <v/>
      </c>
      <c r="I22" s="15" t="str">
        <f t="shared" si="3"/>
        <v>(nouă 75%)</v>
      </c>
    </row>
    <row r="23" spans="1:12" ht="15" customHeight="1" x14ac:dyDescent="0.25">
      <c r="A23" s="36">
        <v>9</v>
      </c>
      <c r="B23" s="40"/>
      <c r="C23" s="32" t="s">
        <v>10</v>
      </c>
      <c r="D23" s="34" t="s">
        <v>10</v>
      </c>
      <c r="E23" s="34" t="s">
        <v>10</v>
      </c>
      <c r="F23" s="22" t="s">
        <v>10</v>
      </c>
      <c r="G23" s="19" t="s">
        <v>10</v>
      </c>
      <c r="H23" s="4" t="s">
        <v>10</v>
      </c>
      <c r="I23" s="16" t="s">
        <v>10</v>
      </c>
      <c r="K23" s="12"/>
      <c r="L23" s="11"/>
    </row>
    <row r="24" spans="1:12" ht="20.25" customHeight="1" x14ac:dyDescent="0.2">
      <c r="A24" s="36"/>
      <c r="B24" s="40"/>
      <c r="C24" s="32"/>
      <c r="D24" s="34"/>
      <c r="E24" s="34"/>
      <c r="F24" s="5" t="str">
        <f>IF(F23&lt;&gt;"-",CONCATENATE("(",IF(F23=10,"zece",IF(ROUNDDOWN(F23,0)=9,"nouă",IF(ROUNDDOWN(F23,0)=8,"opt",IF(ROUNDDOWN(F23,0)=7,"şapte",IF(ROUNDDOWN(F23,0)=6,"şase"))))),IF(F23-ROUNDDOWN(F23,0)=0,""," "),IF(((ROUND(F23-ROUNDDOWN(F23,0),2))*100)=0,"",(ROUND(F23-ROUNDDOWN(F23,0),2))*100),IF(F23-ROUNDDOWN(F23,0)=0,"","%"),")"),"")</f>
        <v/>
      </c>
      <c r="G24" s="20" t="str">
        <f>IF(G23&lt;&gt;"-",CONCATENATE("(",IF(G23=10,"zece",IF(ROUNDDOWN(G23,0)=9,"nouă",IF(ROUNDDOWN(G23,0)=8,"opt",IF(ROUNDDOWN(G23,0)=7,"şapte",IF(ROUNDDOWN(G23,0)=6,"şase"))))),IF(G23-ROUNDDOWN(G23,0)=0,""," "),IF(((ROUNDUP(G23-ROUNDDOWN(G23,0),2))*100)=0,0,(ROUNDUP(G23-ROUNDDOWN(G23,0),2))*100),IF(G23-ROUNDDOWN(G23,0)=0,"","%"),")"),"")</f>
        <v/>
      </c>
      <c r="H24" s="5" t="str">
        <f>IF(H23&lt;&gt;"-",CONCATENATE("(",IF(H23=10,"zece",IF(ROUNDDOWN(H23,0)=9,"nouă",IF(ROUNDDOWN(H23,0)=8,"opt",IF(ROUNDDOWN(H23,0)=7,"şapte",IF(ROUNDDOWN(H23,0)=6,"şase"))))),IF(H23-ROUNDDOWN(H23,0)=0,""," "),IF(((ROUNDUP(H23-ROUNDDOWN(H23,0),2))*100)=0,0,(ROUNDUP(H23-ROUNDDOWN(H23,0),2))*100),IF(H23-ROUNDDOWN(H23,0)=0,"","%"),")"),"")</f>
        <v/>
      </c>
      <c r="I24" s="15" t="str">
        <f t="shared" si="3"/>
        <v/>
      </c>
    </row>
    <row r="25" spans="1:12" ht="15" customHeight="1" x14ac:dyDescent="0.2">
      <c r="A25" s="36">
        <v>10</v>
      </c>
      <c r="B25" s="37"/>
      <c r="C25" s="32" t="s">
        <v>10</v>
      </c>
      <c r="D25" s="34" t="s">
        <v>10</v>
      </c>
      <c r="E25" s="34" t="s">
        <v>10</v>
      </c>
      <c r="F25" s="22" t="s">
        <v>10</v>
      </c>
      <c r="G25" s="21" t="s">
        <v>10</v>
      </c>
      <c r="H25" s="4" t="s">
        <v>10</v>
      </c>
      <c r="I25" s="16" t="s">
        <v>10</v>
      </c>
      <c r="K25" s="7"/>
    </row>
    <row r="26" spans="1:12" ht="15.75" customHeight="1" x14ac:dyDescent="0.2">
      <c r="A26" s="36"/>
      <c r="B26" s="37"/>
      <c r="C26" s="32"/>
      <c r="D26" s="34"/>
      <c r="E26" s="34"/>
      <c r="F26" s="5" t="str">
        <f>IF(F25&lt;&gt;"-",CONCATENATE("(",IF(F25=10,"zece",IF(ROUNDDOWN(F25,0)=9,"nouă",IF(ROUNDDOWN(F25,0)=8,"opt",IF(ROUNDDOWN(F25,0)=7,"şapte",IF(ROUNDDOWN(F25,0)=6,"şase"))))),IF(F25-ROUNDDOWN(F25,0)=0,""," "),IF(((ROUND(F25-ROUNDDOWN(F25,0),2))*100)=0,"",(ROUND(F25-ROUNDDOWN(F25,0),2))*100),IF(F25-ROUNDDOWN(F25,0)=0,"","%"),")"),"")</f>
        <v/>
      </c>
      <c r="G26" s="20" t="str">
        <f>IF(G25&lt;&gt;"-",CONCATENATE("(",IF(G25=10,"zece",IF(ROUNDDOWN(G25,0)=9,"nouă",IF(ROUNDDOWN(G25,0)=8,"opt",IF(ROUNDDOWN(G25,0)=7,"şapte",IF(ROUNDDOWN(G25,0)=6,"şase"))))),IF(G25-ROUNDDOWN(G25,0)=0,""," "),IF(((ROUNDUP(G25-ROUNDDOWN(G25,0),2))*100)=0,0,(ROUNDUP(G25-ROUNDDOWN(G25,0),2))*100),IF(G25-ROUNDDOWN(G25,0)=0,"","%"),")"),"")</f>
        <v/>
      </c>
      <c r="H26" s="5" t="str">
        <f>IF(H25&lt;&gt;"-",CONCATENATE("(",IF(H25=10,"zece",IF(ROUNDDOWN(H25,0)=9,"nouă",IF(ROUNDDOWN(H25,0)=8,"opt",IF(ROUNDDOWN(H25,0)=7,"şapte",IF(ROUNDDOWN(H25,0)=6,"şase"))))),IF(H25-ROUNDDOWN(H25,0)=0,""," "),IF(((ROUNDUP(H25-ROUNDDOWN(H25,0),2))*100)=0,0,(ROUNDUP(H25-ROUNDDOWN(H25,0),2))*100),IF(H25-ROUNDDOWN(H25,0)=0,"","%"),")"),"")</f>
        <v/>
      </c>
      <c r="I26" s="15" t="str">
        <f t="shared" si="3"/>
        <v/>
      </c>
    </row>
    <row r="27" spans="1:12" ht="15.75" customHeight="1" x14ac:dyDescent="0.2">
      <c r="A27" s="36">
        <v>11</v>
      </c>
      <c r="B27" s="37"/>
      <c r="C27" s="32" t="s">
        <v>10</v>
      </c>
      <c r="D27" s="34" t="s">
        <v>10</v>
      </c>
      <c r="E27" s="34" t="s">
        <v>10</v>
      </c>
      <c r="F27" s="22" t="s">
        <v>10</v>
      </c>
      <c r="G27" s="21" t="s">
        <v>10</v>
      </c>
      <c r="H27" s="6" t="s">
        <v>10</v>
      </c>
      <c r="I27" s="16" t="s">
        <v>10</v>
      </c>
      <c r="K27" s="12"/>
    </row>
    <row r="28" spans="1:12" ht="15.75" customHeight="1" x14ac:dyDescent="0.2">
      <c r="A28" s="36"/>
      <c r="B28" s="37"/>
      <c r="C28" s="32"/>
      <c r="D28" s="34"/>
      <c r="E28" s="34"/>
      <c r="F28" s="5" t="str">
        <f>IF(F27&lt;&gt;"-",CONCATENATE("(",IF(F27=10,"zece",IF(ROUNDDOWN(F27,0)=9,"nouă",IF(ROUNDDOWN(F27,0)=8,"opt",IF(ROUNDDOWN(F27,0)=7,"şapte",IF(ROUNDDOWN(F27,0)=6,"şase"))))),IF(F27-ROUNDDOWN(F27,0)=0,""," "),IF(((ROUND(F27-ROUNDDOWN(F27,0),2))*100)=0,"",(ROUND(F27-ROUNDDOWN(F27,0),2))*100),IF(F27-ROUNDDOWN(F27,0)=0,"","%"),")"),"")</f>
        <v/>
      </c>
      <c r="G28" s="20" t="str">
        <f>IF(G27&lt;&gt;"-",CONCATENATE("(",IF(G27=10,"zece",IF(ROUNDDOWN(G27,0)=9,"nouă",IF(ROUNDDOWN(G27,0)=8,"opt",IF(ROUNDDOWN(G27,0)=7,"şapte",IF(ROUNDDOWN(G27,0)=6,"şase"))))),IF(G27-ROUNDDOWN(G27,0)=0,""," "),IF(((ROUNDUP(G27-ROUNDDOWN(G27,0),2))*100)=0,0,(ROUNDUP(G27-ROUNDDOWN(G27,0),2))*100),IF(G27-ROUNDDOWN(G27,0)=0,"","%"),")"),"")</f>
        <v/>
      </c>
      <c r="H28" s="5" t="str">
        <f>IF(H27&lt;&gt;"-",CONCATENATE("(",IF(H27=10,"zece",IF(ROUNDDOWN(H27,0)=9,"nouă",IF(ROUNDDOWN(H27,0)=8,"opt",IF(ROUNDDOWN(H27,0)=7,"şapte",IF(ROUNDDOWN(H27,0)=6,"şase"))))),IF(H27-ROUNDDOWN(H27,0)=0,""," "),IF(((ROUNDUP(H27-ROUNDDOWN(H27,0),2))*100)=0,0,(ROUNDUP(H27-ROUNDDOWN(H27,0),2))*100),IF(H27-ROUNDDOWN(H27,0)=0,"","%"),")"),"")</f>
        <v/>
      </c>
      <c r="I28" s="15" t="str">
        <f t="shared" si="3"/>
        <v/>
      </c>
    </row>
    <row r="29" spans="1:12" ht="15.75" customHeight="1" x14ac:dyDescent="0.2">
      <c r="A29" s="36">
        <v>12</v>
      </c>
      <c r="B29" s="37"/>
      <c r="C29" s="32" t="s">
        <v>10</v>
      </c>
      <c r="D29" s="34" t="s">
        <v>10</v>
      </c>
      <c r="E29" s="34" t="s">
        <v>10</v>
      </c>
      <c r="F29" s="22" t="s">
        <v>10</v>
      </c>
      <c r="G29" s="19" t="s">
        <v>10</v>
      </c>
      <c r="H29" s="4" t="s">
        <v>10</v>
      </c>
      <c r="I29" s="16" t="s">
        <v>10</v>
      </c>
    </row>
    <row r="30" spans="1:12" ht="15.75" customHeight="1" x14ac:dyDescent="0.2">
      <c r="A30" s="36"/>
      <c r="B30" s="37"/>
      <c r="C30" s="32"/>
      <c r="D30" s="34"/>
      <c r="E30" s="34"/>
      <c r="F30" s="5" t="str">
        <f>IF(F29&lt;&gt;"-",CONCATENATE("(",IF(F29=10,"zece",IF(ROUNDDOWN(F29,0)=9,"nouă",IF(ROUNDDOWN(F29,0)=8,"opt",IF(ROUNDDOWN(F29,0)=7,"şapte",IF(ROUNDDOWN(F29,0)=6,"şase"))))),IF(F29-ROUNDDOWN(F29,0)=0,""," "),IF(((ROUND(F29-ROUNDDOWN(F29,0),2))*100)=0,"",(ROUND(F29-ROUNDDOWN(F29,0),2))*100),IF(F29-ROUNDDOWN(F29,0)=0,"","%"),")"),"")</f>
        <v/>
      </c>
      <c r="G30" s="20" t="str">
        <f>IF(G29&lt;&gt;"-",CONCATENATE("(",IF(G29=10,"zece",IF(ROUNDDOWN(G29,0)=9,"nouă",IF(ROUNDDOWN(G29,0)=8,"opt",IF(ROUNDDOWN(G29,0)=7,"şapte",IF(ROUNDDOWN(G29,0)=6,"şase"))))),IF(G29-ROUNDDOWN(G29,0)=0,""," "),IF(((ROUNDUP(G29-ROUNDDOWN(G29,0),2))*100)=0,0,(ROUNDUP(G29-ROUNDDOWN(G29,0),2))*100),IF(G29-ROUNDDOWN(G29,0)=0,"","%"),")"),"")</f>
        <v/>
      </c>
      <c r="H30" s="5" t="str">
        <f>IF(H29&lt;&gt;"-",CONCATENATE("(",IF(H29=10,"zece",IF(ROUNDDOWN(H29,0)=9,"nouă",IF(ROUNDDOWN(H29,0)=8,"opt",IF(ROUNDDOWN(H29,0)=7,"şapte",IF(ROUNDDOWN(H29,0)=6,"şase"))))),IF(H29-ROUNDDOWN(H29,0)=0,""," "),IF(((ROUNDUP(H29-ROUNDDOWN(H29,0),2))*100)=0,0,(ROUNDUP(H29-ROUNDDOWN(H29,0),2))*100),IF(H29-ROUNDDOWN(H29,0)=0,"","%"),")"),"")</f>
        <v/>
      </c>
      <c r="I30" s="15" t="str">
        <f t="shared" si="3"/>
        <v/>
      </c>
    </row>
    <row r="31" spans="1:12" ht="15.75" customHeight="1" x14ac:dyDescent="0.2">
      <c r="A31" s="36">
        <v>13</v>
      </c>
      <c r="B31" s="37"/>
      <c r="C31" s="32" t="s">
        <v>10</v>
      </c>
      <c r="D31" s="34" t="s">
        <v>10</v>
      </c>
      <c r="E31" s="34" t="s">
        <v>10</v>
      </c>
      <c r="F31" s="22" t="s">
        <v>10</v>
      </c>
      <c r="G31" s="19" t="s">
        <v>10</v>
      </c>
      <c r="H31" s="4" t="s">
        <v>10</v>
      </c>
      <c r="I31" s="16" t="s">
        <v>10</v>
      </c>
    </row>
    <row r="32" spans="1:12" ht="15.75" customHeight="1" x14ac:dyDescent="0.2">
      <c r="A32" s="36"/>
      <c r="B32" s="37"/>
      <c r="C32" s="32"/>
      <c r="D32" s="34"/>
      <c r="E32" s="34"/>
      <c r="F32" s="5" t="str">
        <f>IF(F31&lt;&gt;"-",CONCATENATE("(",IF(F31=10,"zece",IF(ROUNDDOWN(F31,0)=9,"nouă",IF(ROUNDDOWN(F31,0)=8,"opt",IF(ROUNDDOWN(F31,0)=7,"şapte",IF(ROUNDDOWN(F31,0)=6,"şase"))))),IF(F31-ROUNDDOWN(F31,0)=0,""," "),IF(((ROUND(F31-ROUNDDOWN(F31,0),2))*100)=0,"",(ROUND(F31-ROUNDDOWN(F31,0),2))*100),IF(F31-ROUNDDOWN(F31,0)=0,"","%"),")"),"")</f>
        <v/>
      </c>
      <c r="G32" s="20" t="str">
        <f>IF(G31&lt;&gt;"-",CONCATENATE("(",IF(G31=10,"zece",IF(ROUNDDOWN(G31,0)=9,"nouă",IF(ROUNDDOWN(G31,0)=8,"opt",IF(ROUNDDOWN(G31,0)=7,"şapte",IF(ROUNDDOWN(G31,0)=6,"şase"))))),IF(G31-ROUNDDOWN(G31,0)=0,""," "),IF(((ROUNDUP(G31-ROUNDDOWN(G31,0),2))*100)=0,0,(ROUNDUP(G31-ROUNDDOWN(G31,0),2))*100),IF(G31-ROUNDDOWN(G31,0)=0,"","%"),")"),"")</f>
        <v/>
      </c>
      <c r="H32" s="5" t="str">
        <f>IF(H31&lt;&gt;"-",CONCATENATE("(",IF(H31=10,"zece",IF(ROUNDDOWN(H31,0)=9,"nouă",IF(ROUNDDOWN(H31,0)=8,"opt",IF(ROUNDDOWN(H31,0)=7,"şapte",IF(ROUNDDOWN(H31,0)=6,"şase"))))),IF(H31-ROUNDDOWN(H31,0)=0,""," "),IF(((ROUNDUP(H31-ROUNDDOWN(H31,0),2))*100)=0,0,(ROUNDDOWN(H31-ROUNDDOWN(H31,0),2))*100),IF(H31-ROUNDDOWN(H31,0)=0,"","%"),")"),"")</f>
        <v/>
      </c>
      <c r="I32" s="15" t="str">
        <f t="shared" si="3"/>
        <v/>
      </c>
    </row>
    <row r="33" spans="1:11" ht="15.75" customHeight="1" x14ac:dyDescent="0.2">
      <c r="A33" s="36">
        <v>14</v>
      </c>
      <c r="B33" s="37"/>
      <c r="C33" s="32" t="s">
        <v>10</v>
      </c>
      <c r="D33" s="34" t="s">
        <v>10</v>
      </c>
      <c r="E33" s="34" t="s">
        <v>10</v>
      </c>
      <c r="F33" s="22" t="s">
        <v>10</v>
      </c>
      <c r="G33" s="21" t="s">
        <v>10</v>
      </c>
      <c r="H33" s="6" t="s">
        <v>10</v>
      </c>
      <c r="I33" s="16" t="s">
        <v>10</v>
      </c>
      <c r="K33" s="10"/>
    </row>
    <row r="34" spans="1:11" ht="15.75" customHeight="1" x14ac:dyDescent="0.2">
      <c r="A34" s="36"/>
      <c r="B34" s="37"/>
      <c r="C34" s="32"/>
      <c r="D34" s="34"/>
      <c r="E34" s="34"/>
      <c r="F34" s="5" t="str">
        <f>IF(F33&lt;&gt;"-",CONCATENATE("(",IF(F33=10,"zece",IF(ROUNDDOWN(F33,0)=9,"nouă",IF(ROUNDDOWN(F33,0)=8,"opt",IF(ROUNDDOWN(F33,0)=7,"şapte",IF(ROUNDDOWN(F33,0)=6,"şase"))))),IF(F33-ROUNDDOWN(F33,0)=0,""," "),IF(((ROUND(F33-ROUNDDOWN(F33,0),2))*100)=0,"",(ROUND(F33-ROUNDDOWN(F33,0),2))*100),IF(F33-ROUNDDOWN(F33,0)=0,"","%"),")"),"")</f>
        <v/>
      </c>
      <c r="G34" s="20" t="str">
        <f>IF(G33&lt;&gt;"-",CONCATENATE("(",IF(G33=10,"zece",IF(ROUNDDOWN(G33,0)=9,"nouă",IF(ROUNDDOWN(G33,0)=8,"opt",IF(ROUNDDOWN(G33,0)=7,"şapte",IF(ROUNDDOWN(G33,0)=6,"şase"))))),IF(G33-ROUNDDOWN(G33,0)=0,""," "),IF(((ROUNDUP(G33-ROUNDDOWN(G33,0),2))*100)=0,0,(ROUNDUP(G33-ROUNDDOWN(G33,0),2))*100),IF(G33-ROUNDDOWN(G33,0)=0,"","%"),")"),"")</f>
        <v/>
      </c>
      <c r="H34" s="5" t="str">
        <f>IF(H33&lt;&gt;"-",CONCATENATE("(",IF(H33=10,"zece",IF(ROUNDDOWN(H33,0)=9,"nouă",IF(ROUNDDOWN(H33,0)=8,"opt",IF(ROUNDDOWN(H33,0)=7,"şapte",IF(ROUNDDOWN(H33,0)=6,"şase"))))),IF(H33-ROUNDDOWN(H33,0)=0,""," "),IF(((ROUNDUP(H33-ROUNDDOWN(H33,0),2))*100)=0,0,(ROUNDUP(H33-ROUNDDOWN(H33,0),2))*100),IF(H33-ROUNDDOWN(H33,0)=0,"","%"),")"),"")</f>
        <v/>
      </c>
      <c r="I34" s="15" t="str">
        <f t="shared" si="3"/>
        <v/>
      </c>
    </row>
    <row r="35" spans="1:11" ht="15.75" customHeight="1" x14ac:dyDescent="0.2">
      <c r="A35" s="36">
        <v>15</v>
      </c>
      <c r="B35" s="37"/>
      <c r="C35" s="32" t="s">
        <v>10</v>
      </c>
      <c r="D35" s="34" t="s">
        <v>10</v>
      </c>
      <c r="E35" s="34" t="s">
        <v>10</v>
      </c>
      <c r="F35" s="22" t="s">
        <v>10</v>
      </c>
      <c r="G35" s="19" t="s">
        <v>10</v>
      </c>
      <c r="H35" s="4" t="s">
        <v>10</v>
      </c>
      <c r="I35" s="16" t="s">
        <v>10</v>
      </c>
      <c r="K35" s="10"/>
    </row>
    <row r="36" spans="1:11" ht="15.75" customHeight="1" x14ac:dyDescent="0.2">
      <c r="A36" s="36"/>
      <c r="B36" s="37"/>
      <c r="C36" s="32"/>
      <c r="D36" s="34"/>
      <c r="E36" s="34"/>
      <c r="F36" s="5" t="str">
        <f>IF(F35&lt;&gt;"-",CONCATENATE("(",IF(F35=10,"zece",IF(ROUNDDOWN(F35,0)=9,"nouă",IF(ROUNDDOWN(F35,0)=8,"opt",IF(ROUNDDOWN(F35,0)=7,"şapte",IF(ROUNDDOWN(F35,0)=6,"şase"))))),IF(F35-ROUNDDOWN(F35,0)=0,""," "),IF(((ROUND(F35-ROUNDDOWN(F35,0),2))*100)=0,"",(ROUND(F35-ROUNDDOWN(F35,0),2))*100),IF(F35-ROUNDDOWN(F35,0)=0,"","%"),")"),"")</f>
        <v/>
      </c>
      <c r="G36" s="20" t="str">
        <f>IF(G35&lt;&gt;"-",CONCATENATE("(",IF(G35=10,"zece",IF(ROUNDDOWN(G35,0)=9,"nouă",IF(ROUNDDOWN(G35,0)=8,"opt",IF(ROUNDDOWN(G35,0)=7,"şapte",IF(ROUNDDOWN(G35,0)=6,"şase"))))),IF(G35-ROUNDDOWN(G35,0)=0,""," "),IF(((ROUNDUP(G35-ROUNDDOWN(G35,0),2))*100)=0,0,(ROUNDUP(G35-ROUNDDOWN(G35,0),2))*100),IF(G35-ROUNDDOWN(G35,0)=0,"","%"),")"),"")</f>
        <v/>
      </c>
      <c r="H36" s="5" t="str">
        <f>IF(H35&lt;&gt;"-",CONCATENATE("(",IF(H35=10,"zece",IF(ROUNDDOWN(H35,0)=9,"nouă",IF(ROUNDDOWN(H35,0)=8,"opt",IF(ROUNDDOWN(H35,0)=7,"şapte",IF(ROUNDDOWN(H35,0)=6,"şase"))))),IF(H35-ROUNDDOWN(H35,0)=0,""," "),IF(((ROUNDUP(H35-ROUNDDOWN(H35,0),2))*100)=0,0,(ROUNDUP(H35-ROUNDDOWN(H35,0),2))*100),IF(H35-ROUNDDOWN(H35,0)=0,"","%"),")"),"")</f>
        <v/>
      </c>
      <c r="I36" s="15" t="str">
        <f t="shared" si="3"/>
        <v/>
      </c>
    </row>
    <row r="37" spans="1:11" ht="15.75" customHeight="1" thickBot="1" x14ac:dyDescent="0.25">
      <c r="A37" s="28">
        <v>16</v>
      </c>
      <c r="B37" s="30"/>
      <c r="C37" s="32" t="s">
        <v>10</v>
      </c>
      <c r="D37" s="34" t="s">
        <v>10</v>
      </c>
      <c r="E37" s="34" t="s">
        <v>10</v>
      </c>
      <c r="F37" s="22" t="s">
        <v>10</v>
      </c>
      <c r="G37" s="19" t="s">
        <v>10</v>
      </c>
      <c r="H37" s="4" t="s">
        <v>10</v>
      </c>
      <c r="I37" s="16" t="s">
        <v>10</v>
      </c>
      <c r="K37" s="10"/>
    </row>
    <row r="38" spans="1:11" ht="15.75" customHeight="1" thickBot="1" x14ac:dyDescent="0.25">
      <c r="A38" s="29"/>
      <c r="B38" s="31"/>
      <c r="C38" s="33"/>
      <c r="D38" s="35"/>
      <c r="E38" s="35"/>
      <c r="F38" s="17" t="str">
        <f>IF(F37&lt;&gt;"-",CONCATENATE("(",IF(F37=10,"zece",IF(ROUNDDOWN(F37,0)=9,"nouă",IF(ROUNDDOWN(F37,0)=8,"opt",IF(ROUNDDOWN(F37,0)=7,"şapte",IF(ROUNDDOWN(F37,0)=6,"şase"))))),IF(F37-ROUNDDOWN(F37,0)=0,""," "),IF(((ROUND(F37-ROUNDDOWN(F37,0),2))*100)=0,"",(ROUND(F37-ROUNDDOWN(F37,0),2))*100),IF(F37-ROUNDDOWN(F37,0)=0,"","%"),")"),"")</f>
        <v/>
      </c>
      <c r="G38" s="23" t="str">
        <f>IF(G37&lt;&gt;"-",CONCATENATE("(",IF(G37=10,"zece",IF(ROUNDDOWN(G37,0)=9,"nouă",IF(ROUNDDOWN(G37,0)=8,"opt",IF(ROUNDDOWN(G37,0)=7,"şapte",IF(ROUNDDOWN(G37,0)=6,"şase"))))),IF(G37-ROUNDDOWN(G37,0)=0,""," "),IF(((ROUNDUP(G37-ROUNDDOWN(G37,0),2))*100)=0,0,(ROUNDUP(G37-ROUNDDOWN(G37,0),2))*100),IF(G37-ROUNDDOWN(G37,0)=0,"","%"),")"),"")</f>
        <v/>
      </c>
      <c r="H38" s="17" t="str">
        <f>IF(H37&lt;&gt;"-",CONCATENATE("(",IF(H37=10,"zece",IF(ROUNDDOWN(H37,0)=9,"nouă",IF(ROUNDDOWN(H37,0)=8,"opt",IF(ROUNDDOWN(H37,0)=7,"şapte",IF(ROUNDDOWN(H37,0)=6,"şase"))))),IF(H37-ROUNDDOWN(H37,0)=0,""," "),IF(((ROUNDUP(H37-ROUNDDOWN(H37,0),2))*100)=0,0,(ROUNDUP(H37-ROUNDDOWN(H37,0),2))*100),IF(H37-ROUNDDOWN(H37,0)=0,"","%"),")"),"")</f>
        <v/>
      </c>
      <c r="I38" s="18" t="str">
        <f t="shared" si="3"/>
        <v/>
      </c>
    </row>
  </sheetData>
  <mergeCells count="83">
    <mergeCell ref="A1:I2"/>
    <mergeCell ref="A4:J4"/>
    <mergeCell ref="A5:I5"/>
    <mergeCell ref="A7:A8"/>
    <mergeCell ref="B11:B12"/>
    <mergeCell ref="C11:C12"/>
    <mergeCell ref="D11:D12"/>
    <mergeCell ref="E11:E12"/>
    <mergeCell ref="C7:C8"/>
    <mergeCell ref="D7:D8"/>
    <mergeCell ref="E7:E8"/>
    <mergeCell ref="B7:B8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1:A12"/>
    <mergeCell ref="A19:A20"/>
    <mergeCell ref="B23:B24"/>
    <mergeCell ref="C19:C20"/>
    <mergeCell ref="D19:D20"/>
    <mergeCell ref="E19:E20"/>
    <mergeCell ref="B19:B20"/>
    <mergeCell ref="A21:A22"/>
    <mergeCell ref="B21:B22"/>
    <mergeCell ref="C21:C22"/>
    <mergeCell ref="D21:D22"/>
    <mergeCell ref="E21:E22"/>
    <mergeCell ref="A23:A24"/>
    <mergeCell ref="C23:C24"/>
    <mergeCell ref="D23:D24"/>
    <mergeCell ref="E23:E24"/>
    <mergeCell ref="A17:A18"/>
    <mergeCell ref="B17:B18"/>
    <mergeCell ref="C17:C18"/>
    <mergeCell ref="D17:D18"/>
    <mergeCell ref="E17:E18"/>
    <mergeCell ref="A27:A28"/>
    <mergeCell ref="B27:B28"/>
    <mergeCell ref="C27:C28"/>
    <mergeCell ref="D27:D28"/>
    <mergeCell ref="E27:E28"/>
    <mergeCell ref="A25:A26"/>
    <mergeCell ref="B25:B26"/>
    <mergeCell ref="C25:C26"/>
    <mergeCell ref="D25:D26"/>
    <mergeCell ref="E25:E26"/>
    <mergeCell ref="A31:A32"/>
    <mergeCell ref="B31:B32"/>
    <mergeCell ref="C31:C32"/>
    <mergeCell ref="D31:D32"/>
    <mergeCell ref="E31:E32"/>
    <mergeCell ref="A29:A30"/>
    <mergeCell ref="B29:B30"/>
    <mergeCell ref="C29:C30"/>
    <mergeCell ref="D29:D30"/>
    <mergeCell ref="E29:E30"/>
    <mergeCell ref="A35:A36"/>
    <mergeCell ref="B35:B36"/>
    <mergeCell ref="C35:C36"/>
    <mergeCell ref="D35:D36"/>
    <mergeCell ref="E35:E36"/>
    <mergeCell ref="A33:A34"/>
    <mergeCell ref="B33:B34"/>
    <mergeCell ref="C33:C34"/>
    <mergeCell ref="D33:D34"/>
    <mergeCell ref="E33:E34"/>
    <mergeCell ref="A37:A38"/>
    <mergeCell ref="B37:B38"/>
    <mergeCell ref="C37:C38"/>
    <mergeCell ref="D37:D38"/>
    <mergeCell ref="E37:E38"/>
  </mergeCells>
  <printOptions horizontalCentered="1" verticalCentered="1"/>
  <pageMargins left="0.39374999999999999" right="0.47222222222222221" top="0.27569444444444446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Beldescu</dc:creator>
  <cp:lastModifiedBy>Angel</cp:lastModifiedBy>
  <cp:lastPrinted>2017-06-27T09:14:46Z</cp:lastPrinted>
  <dcterms:created xsi:type="dcterms:W3CDTF">2014-06-23T13:40:17Z</dcterms:created>
  <dcterms:modified xsi:type="dcterms:W3CDTF">2018-09-04T08:12:07Z</dcterms:modified>
</cp:coreProperties>
</file>