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tipub-my.sharepoint.com/personal/angel_cormos_upb_ro/Documents/stud/luc finale/2018.07 disertatie iunie/"/>
    </mc:Choice>
  </mc:AlternateContent>
  <xr:revisionPtr revIDLastSave="1" documentId="8_{D1C9B436-C23C-4A97-925A-CC00D5364A09}" xr6:coauthVersionLast="34" xr6:coauthVersionMax="34" xr10:uidLastSave="{5BDB12D7-F8AB-4840-A88D-4A34DC7DC230}"/>
  <bookViews>
    <workbookView xWindow="0" yWindow="0" windowWidth="20325" windowHeight="9510" activeTab="2" xr2:uid="{00000000-000D-0000-FFFF-FFFF00000000}"/>
  </bookViews>
  <sheets>
    <sheet name="1" sheetId="1" r:id="rId1"/>
    <sheet name="2" sheetId="7" r:id="rId2"/>
    <sheet name="3" sheetId="10" r:id="rId3"/>
  </sheets>
  <definedNames>
    <definedName name="_xlnm.Print_Area" localSheetId="0">'1'!$A$1:$J$30</definedName>
    <definedName name="_xlnm.Print_Area" localSheetId="1">'2'!$A$1:$J$34</definedName>
    <definedName name="_xlnm.Print_Area" localSheetId="2">'3'!$A$1:$J$36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10" l="1"/>
  <c r="G36" i="10"/>
  <c r="F36" i="10"/>
  <c r="I34" i="10"/>
  <c r="G34" i="10"/>
  <c r="F34" i="10"/>
  <c r="I32" i="10"/>
  <c r="G32" i="10"/>
  <c r="F32" i="10"/>
  <c r="I30" i="10"/>
  <c r="G30" i="10"/>
  <c r="F30" i="10"/>
  <c r="I28" i="10"/>
  <c r="G28" i="10"/>
  <c r="F28" i="10"/>
  <c r="I26" i="10"/>
  <c r="G26" i="10"/>
  <c r="F26" i="10"/>
  <c r="I24" i="10"/>
  <c r="G24" i="10"/>
  <c r="F24" i="10"/>
  <c r="I22" i="10"/>
  <c r="G22" i="10"/>
  <c r="F22" i="10"/>
  <c r="I20" i="10"/>
  <c r="G20" i="10"/>
  <c r="F20" i="10"/>
  <c r="I18" i="10"/>
  <c r="G18" i="10"/>
  <c r="F18" i="10"/>
  <c r="I16" i="10"/>
  <c r="G16" i="10"/>
  <c r="F16" i="10"/>
  <c r="I14" i="10"/>
  <c r="G14" i="10"/>
  <c r="F14" i="10"/>
  <c r="I12" i="10"/>
  <c r="G12" i="10"/>
  <c r="F12" i="10"/>
  <c r="I10" i="10"/>
  <c r="G10" i="10"/>
  <c r="F10" i="10"/>
  <c r="I8" i="10"/>
  <c r="G8" i="10"/>
  <c r="F8" i="10"/>
  <c r="I28" i="1" l="1"/>
  <c r="H28" i="1"/>
  <c r="I22" i="1"/>
  <c r="H22" i="1"/>
  <c r="I20" i="1"/>
  <c r="H20" i="1"/>
  <c r="I18" i="1"/>
  <c r="H18" i="1"/>
  <c r="I16" i="1"/>
  <c r="H16" i="1"/>
  <c r="H14" i="1"/>
  <c r="I14" i="1"/>
  <c r="I8" i="1"/>
  <c r="I30" i="1"/>
  <c r="I26" i="1"/>
  <c r="I24" i="1"/>
  <c r="I12" i="1"/>
  <c r="I10" i="1"/>
  <c r="F30" i="1" l="1"/>
  <c r="F28" i="1"/>
  <c r="F26" i="1"/>
  <c r="F24" i="1"/>
  <c r="F22" i="1"/>
  <c r="F20" i="1"/>
  <c r="F18" i="1"/>
  <c r="F16" i="1"/>
  <c r="F14" i="1"/>
  <c r="F12" i="1"/>
  <c r="F10" i="1"/>
  <c r="F8" i="1"/>
  <c r="I34" i="7" l="1"/>
  <c r="H34" i="7"/>
  <c r="G34" i="7"/>
  <c r="F34" i="7"/>
  <c r="I32" i="7"/>
  <c r="H32" i="7"/>
  <c r="G32" i="7"/>
  <c r="F32" i="7"/>
  <c r="I30" i="7"/>
  <c r="H30" i="7"/>
  <c r="G30" i="7"/>
  <c r="F30" i="7"/>
  <c r="I28" i="7"/>
  <c r="H28" i="7"/>
  <c r="G28" i="7"/>
  <c r="F28" i="7"/>
  <c r="I26" i="7"/>
  <c r="H26" i="7"/>
  <c r="G26" i="7"/>
  <c r="F26" i="7"/>
  <c r="I24" i="7"/>
  <c r="H24" i="7"/>
  <c r="G24" i="7"/>
  <c r="F24" i="7"/>
  <c r="I22" i="7"/>
  <c r="H22" i="7"/>
  <c r="G22" i="7"/>
  <c r="F22" i="7"/>
  <c r="I20" i="7"/>
  <c r="H20" i="7"/>
  <c r="G20" i="7"/>
  <c r="F20" i="7"/>
  <c r="I18" i="7"/>
  <c r="H18" i="7"/>
  <c r="G18" i="7"/>
  <c r="F18" i="7"/>
  <c r="I16" i="7"/>
  <c r="H16" i="7"/>
  <c r="G16" i="7"/>
  <c r="F16" i="7"/>
  <c r="I14" i="7"/>
  <c r="H14" i="7"/>
  <c r="G14" i="7"/>
  <c r="F14" i="7"/>
  <c r="I12" i="7"/>
  <c r="H12" i="7"/>
  <c r="G12" i="7"/>
  <c r="F12" i="7"/>
  <c r="I10" i="7"/>
  <c r="H10" i="7"/>
  <c r="G10" i="7"/>
  <c r="F10" i="7"/>
  <c r="I8" i="7"/>
  <c r="H8" i="7"/>
  <c r="G8" i="7"/>
  <c r="F8" i="7"/>
  <c r="G12" i="1" l="1"/>
  <c r="H12" i="1"/>
  <c r="G10" i="1"/>
  <c r="H10" i="1"/>
  <c r="G8" i="1"/>
  <c r="H8" i="1"/>
  <c r="H30" i="1" l="1"/>
  <c r="G30" i="1"/>
  <c r="G28" i="1"/>
  <c r="H26" i="1"/>
  <c r="G26" i="1"/>
  <c r="H24" i="1"/>
  <c r="G24" i="1"/>
  <c r="G22" i="1"/>
  <c r="G20" i="1"/>
  <c r="G18" i="1"/>
  <c r="G16" i="1"/>
  <c r="G14" i="1"/>
</calcChain>
</file>

<file path=xl/sharedStrings.xml><?xml version="1.0" encoding="utf-8"?>
<sst xmlns="http://schemas.openxmlformats.org/spreadsheetml/2006/main" count="256" uniqueCount="135">
  <si>
    <t>Universitatea POLITEHNICA din Bucureşti
Facultatea Transporturi
Catedra Telecomenzi şi Electronică în Transporturi</t>
  </si>
  <si>
    <t>Nr. crt.</t>
  </si>
  <si>
    <t>Nr. Dosar</t>
  </si>
  <si>
    <t>Absolvent</t>
  </si>
  <si>
    <t>Titlul temei</t>
  </si>
  <si>
    <t>Îndrumător</t>
  </si>
  <si>
    <t>Media de absolvire</t>
  </si>
  <si>
    <t>Nota cunoştinţe</t>
  </si>
  <si>
    <t>Nota lucrare</t>
  </si>
  <si>
    <t>Media</t>
  </si>
  <si>
    <t>-</t>
  </si>
  <si>
    <t>Susţinerea disertației SIT</t>
  </si>
  <si>
    <t>din data de 25 iunie 2018</t>
  </si>
  <si>
    <t>GEMĂLESCU C. Pavel-Andrei</t>
  </si>
  <si>
    <t>HUZUM I. Andreea</t>
  </si>
  <si>
    <t>ALECU C. Bogdan-Alexandru</t>
  </si>
  <si>
    <t>BANCU V. Octavian-Andrei</t>
  </si>
  <si>
    <t>BĂDICU A. Eugen Nicolae</t>
  </si>
  <si>
    <t>MANEA F. George-Daniel</t>
  </si>
  <si>
    <t>TĂNASE S. Lucian-Florin</t>
  </si>
  <si>
    <t>ILIESCU D. Bogdan-George</t>
  </si>
  <si>
    <t>GAFTON M.M. Oana-Raluca</t>
  </si>
  <si>
    <t>PÎRCĂLĂBESCU V. Roxana-Mihaela</t>
  </si>
  <si>
    <t>Sisteme cooperative pentru evitarea accidentelor la trecerea la nivel cu calea ferată cu ajutorul prelucrării de imagini</t>
  </si>
  <si>
    <t>GHEORGHE C. Marian-Ștefan</t>
  </si>
  <si>
    <t>CIAUȘU M. Costin</t>
  </si>
  <si>
    <t>Tehnici de testare în industria automotive</t>
  </si>
  <si>
    <t>Conf. Dr. Ing. Răzvan-Andrei Gheorghiu</t>
  </si>
  <si>
    <t>IOT și Tehnologie Blockchain pentru Sisteme Inteligente de Transport</t>
  </si>
  <si>
    <t>Analiza sistemelor de comunicații mobile în domeniul rutier</t>
  </si>
  <si>
    <t>Ș.l. Dr. Ing. Cătălin Dumitrescu</t>
  </si>
  <si>
    <t>Comunicații V2V - Sistem pilot</t>
  </si>
  <si>
    <t>Conf. Dr. Ing. Ec. Florin Codruț Nemțanu</t>
  </si>
  <si>
    <t>Sisteme de comunicații vehicule-infrastructură</t>
  </si>
  <si>
    <t>Ș. l. Dr. Ing. Radu Timnea</t>
  </si>
  <si>
    <t>Smart roads</t>
  </si>
  <si>
    <t>Ș.l. Dr. Ing. Lăcrămioara Mihaela Nemțoi</t>
  </si>
  <si>
    <t>Sisteme de control al trenurilor - CBTC</t>
  </si>
  <si>
    <t>Managementul și implementarea unei arhitecturi de comunicație pentru un pluton de vehicule</t>
  </si>
  <si>
    <t>Conf. Dr. Ing. Ilona Mădălina Costea</t>
  </si>
  <si>
    <t>Sisteme de detectare și recunoașterea semnalelor pentru vehicule autonome</t>
  </si>
  <si>
    <t>Dezvoltarea sistemelor de siguranță activă și pasivă în industria autovehiculelor rutiere</t>
  </si>
  <si>
    <t>Studiu asupra sistemelor de tip Car-sharing</t>
  </si>
  <si>
    <t>1/iunie 2018</t>
  </si>
  <si>
    <t>2/iunie 2018</t>
  </si>
  <si>
    <t>3/iunie 2018</t>
  </si>
  <si>
    <t>4/iunie 2018</t>
  </si>
  <si>
    <t>5/iunie 2018</t>
  </si>
  <si>
    <t>6/iunie 2018</t>
  </si>
  <si>
    <t>7/iunie 2018</t>
  </si>
  <si>
    <t>8/iunie 2018</t>
  </si>
  <si>
    <t>9/iunie 2018</t>
  </si>
  <si>
    <t>10/iunie 2018</t>
  </si>
  <si>
    <t>11/iunie 2018</t>
  </si>
  <si>
    <t>12/iunie 2018</t>
  </si>
  <si>
    <t>Popa D. George-Cătălin</t>
  </si>
  <si>
    <t>Recunoașterea automată a caracterelor folosind rețelele neuronale</t>
  </si>
  <si>
    <t>Ș. l. Dr. Ing. Cătălin Dumitrescu</t>
  </si>
  <si>
    <t>Sisteme de parcare inteligente</t>
  </si>
  <si>
    <t>Bay Al. Dragoș Octavian</t>
  </si>
  <si>
    <t>Bratu D. Gheorghe-Dragoș</t>
  </si>
  <si>
    <t>Sistem autonom cu ghidare asistată</t>
  </si>
  <si>
    <t>Toma I. Constantin-Izabel</t>
  </si>
  <si>
    <t>Detecția pietonilor folosind algoritmi pentru prelucrarea imaginilor</t>
  </si>
  <si>
    <t>Mainea A. Alina</t>
  </si>
  <si>
    <t>Comanda unui vehicul utilizând unde cerebrale. Implementarea unei interfețe om-calculator pentru domeniul transporturilor</t>
  </si>
  <si>
    <t>Oțelea Gh. Ina</t>
  </si>
  <si>
    <t>Monitorizarea traficului rutier utilizând sisteme video</t>
  </si>
  <si>
    <t>Drăgușoiu D. Ștefan</t>
  </si>
  <si>
    <t>Studiu privind sistemul ACC (Adaptive Cruise Control) și Asistență la menținerea benzii de circulație (Lane Assist)</t>
  </si>
  <si>
    <t>Ș. l. Dr. Ing. Angel Ciprian Cormoș</t>
  </si>
  <si>
    <t>Toma Gh. G. Eduard-Valentin</t>
  </si>
  <si>
    <t>Integrarea Sistemului de E-Ticketing în Regiunea București-Ilfov</t>
  </si>
  <si>
    <t>Toma V. Anca-Mihaela-Ruxandra</t>
  </si>
  <si>
    <t>Studiu privind mobilitatea în Smart City</t>
  </si>
  <si>
    <t>Ghiță M. Cristian-Gabriel</t>
  </si>
  <si>
    <t>Studiu de caz comparativ privind diverse sisteme inteligente de semaforizare</t>
  </si>
  <si>
    <t>Olteanu E. Mădălina-Ioana</t>
  </si>
  <si>
    <t>Recunoașterea caracterelor și a simbolurilor utilizând algoritmi OCR și rețele neuronale</t>
  </si>
  <si>
    <t>Băiașu D.A. Ana-Maria</t>
  </si>
  <si>
    <t>Sisteme de monitorizare și avertizare asupra stării de somnolență a conducătorilor auto utilizând camere video</t>
  </si>
  <si>
    <t>Tilinschi A. Lucian-Mihai</t>
  </si>
  <si>
    <t>Detecția autovehiculelor și predicția coliziunilor din trafic</t>
  </si>
  <si>
    <t>Nițu I. Gabriel-Florin</t>
  </si>
  <si>
    <t>Recunoașterea obiectelor în trafic folosind rețele neuronale de tip deep learning</t>
  </si>
  <si>
    <t>13/iunie 2018</t>
  </si>
  <si>
    <t>14/iunie 2018</t>
  </si>
  <si>
    <t>15/iunie 2018</t>
  </si>
  <si>
    <t>16/iunie 2018</t>
  </si>
  <si>
    <t>17/iunie 2018</t>
  </si>
  <si>
    <t>18/iunie 2018</t>
  </si>
  <si>
    <t>19/iunie 2018</t>
  </si>
  <si>
    <t>20/iunie 2018</t>
  </si>
  <si>
    <t>21/iunie 2018</t>
  </si>
  <si>
    <t>22/iunie 2018</t>
  </si>
  <si>
    <t>23/iunie 2018</t>
  </si>
  <si>
    <t>24/iunie 2018</t>
  </si>
  <si>
    <t>25/iunie 2018</t>
  </si>
  <si>
    <t>26/iunie 2018</t>
  </si>
  <si>
    <t>din data de 26 iunie 2018</t>
  </si>
  <si>
    <t>Susţinerea disertației STT</t>
  </si>
  <si>
    <t>Neferu (Ciripeală) I. Elena</t>
  </si>
  <si>
    <t>Sistem de management online al abonamentului de metrou</t>
  </si>
  <si>
    <t>Ș. l. dr. ing. Claudia Maria Surugiu</t>
  </si>
  <si>
    <t>Ciripeală C. Ilie-Liviu</t>
  </si>
  <si>
    <t>Sisteme cooperative de management al traficului</t>
  </si>
  <si>
    <t>Ciobotaru P. Iulian</t>
  </si>
  <si>
    <t>Implementarea sistemelor ETCS în România</t>
  </si>
  <si>
    <t>Mavrodin L. Narcis-Cristinel</t>
  </si>
  <si>
    <t>Sisteme de comunicații pentru vehicule autonome</t>
  </si>
  <si>
    <t>Conf. dr. ing. Ilona Mădălina Costea</t>
  </si>
  <si>
    <t>Năstase A. Adrian</t>
  </si>
  <si>
    <t>Analiza implementării soluțiilor informatice moderne în sistemele de parcări</t>
  </si>
  <si>
    <t>Conf. dr. ing. Andrei Răzvan Gheorghiu</t>
  </si>
  <si>
    <t>Mirea L. Alexandru-Mihai</t>
  </si>
  <si>
    <t>Studiu privind vehiculele autonome</t>
  </si>
  <si>
    <t>Ș. l. dr. ing. Valentin Iordache</t>
  </si>
  <si>
    <t>Pestrița L. Vlad-Andrei</t>
  </si>
  <si>
    <t>Sisteme de comunicații pentru transportul feroviar subteran</t>
  </si>
  <si>
    <t>Oțeleanu C. Robert-Cristian</t>
  </si>
  <si>
    <t>Telecomunicații maritime</t>
  </si>
  <si>
    <t>Radu C.C. Samuel-Gabriel</t>
  </si>
  <si>
    <t>Sisteme de conducere cooperativă a vehiculelor</t>
  </si>
  <si>
    <t>Popa M.G. Mihail-Dorin</t>
  </si>
  <si>
    <t>Sistem inteligent de management al parcărilor</t>
  </si>
  <si>
    <t>Popa M.G. Marian-Ionuț</t>
  </si>
  <si>
    <t>Sistem de securitate cu aplicabilitate în SMART CITY</t>
  </si>
  <si>
    <t>Dinu J. Nicolae-Cătălin</t>
  </si>
  <si>
    <t>Sisteme de securitate cu aplicabilitate în ITS</t>
  </si>
  <si>
    <t>Chivulescu S. Adrian-Gabriel</t>
  </si>
  <si>
    <t>Sistem de acces automatizat bazat pe recunoașterea numărului de înmatriculare</t>
  </si>
  <si>
    <t>Sinca D. Adina-Andreea</t>
  </si>
  <si>
    <t>Sistem inteligent de iluminat stradal folosind conceptul de ”Smart City”</t>
  </si>
  <si>
    <t>Zecheru I. Adrian</t>
  </si>
  <si>
    <t>Sisteme de achiziții date cu aplicabilitate în sistemul de transport rutier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</si>
</sst>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3"/>
      </right>
      <top style="medium">
        <color indexed="64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medium">
        <color indexed="64"/>
      </top>
      <bottom/>
      <diagonal/>
    </border>
    <border>
      <left style="medium">
        <color indexed="64"/>
      </left>
      <right style="hair">
        <color indexed="63"/>
      </right>
      <top style="medium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3"/>
      </right>
      <top style="hair">
        <color indexed="63"/>
      </top>
      <bottom/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/>
      <right style="hair">
        <color indexed="63"/>
      </right>
      <top/>
      <bottom style="medium">
        <color indexed="64"/>
      </bottom>
      <diagonal/>
    </border>
    <border>
      <left/>
      <right style="hair">
        <color indexed="63"/>
      </right>
      <top/>
      <bottom/>
      <diagonal/>
    </border>
    <border>
      <left style="hair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3"/>
      </right>
      <top style="medium">
        <color indexed="64"/>
      </top>
      <bottom/>
      <diagonal/>
    </border>
    <border>
      <left style="hair">
        <color indexed="63"/>
      </left>
      <right style="hair">
        <color indexed="63"/>
      </right>
      <top style="medium">
        <color indexed="64"/>
      </top>
      <bottom style="medium">
        <color indexed="64"/>
      </bottom>
      <diagonal/>
    </border>
    <border>
      <left style="hair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hair">
        <color indexed="63"/>
      </right>
      <top style="medium">
        <color indexed="63"/>
      </top>
      <bottom/>
      <diagonal/>
    </border>
    <border>
      <left style="hair">
        <color indexed="63"/>
      </left>
      <right style="medium">
        <color indexed="63"/>
      </right>
      <top style="medium">
        <color indexed="63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1"/>
    <xf numFmtId="0" fontId="1" fillId="0" borderId="0" xfId="1" applyAlignment="1">
      <alignment horizontal="center" wrapText="1"/>
    </xf>
    <xf numFmtId="0" fontId="1" fillId="0" borderId="0" xfId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/>
    <xf numFmtId="0" fontId="8" fillId="0" borderId="0" xfId="3" applyAlignment="1" applyProtection="1"/>
    <xf numFmtId="0" fontId="2" fillId="0" borderId="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2" fontId="4" fillId="0" borderId="15" xfId="1" applyNumberFormat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2" fontId="4" fillId="0" borderId="20" xfId="1" applyNumberFormat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3" applyBorder="1" applyAlignment="1" applyProtection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8" fillId="0" borderId="6" xfId="3" applyBorder="1" applyAlignment="1" applyProtection="1">
      <alignment horizontal="center" vertical="center" wrapText="1"/>
    </xf>
    <xf numFmtId="0" fontId="8" fillId="0" borderId="3" xfId="3" applyBorder="1" applyAlignment="1" applyProtection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8" fillId="0" borderId="13" xfId="3" applyBorder="1" applyAlignment="1" applyProtection="1">
      <alignment horizontal="center" vertical="center" wrapText="1"/>
    </xf>
    <xf numFmtId="49" fontId="5" fillId="0" borderId="12" xfId="1" applyNumberFormat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/>
    </xf>
    <xf numFmtId="0" fontId="1" fillId="0" borderId="25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49" fontId="8" fillId="0" borderId="4" xfId="3" applyNumberFormat="1" applyFill="1" applyBorder="1" applyAlignment="1" applyProtection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1333500</xdr:colOff>
      <xdr:row>0</xdr:row>
      <xdr:rowOff>66675</xdr:rowOff>
    </xdr:from>
    <xdr:to>
      <xdr:col>2</xdr:col>
      <xdr:colOff>2419350</xdr:colOff>
      <xdr:row>1</xdr:row>
      <xdr:rowOff>542925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66675"/>
          <a:ext cx="108585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85725</xdr:rowOff>
    </xdr:from>
    <xdr:to>
      <xdr:col>3</xdr:col>
      <xdr:colOff>381000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5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1771650</xdr:colOff>
      <xdr:row>0</xdr:row>
      <xdr:rowOff>85725</xdr:rowOff>
    </xdr:from>
    <xdr:to>
      <xdr:col>3</xdr:col>
      <xdr:colOff>381000</xdr:colOff>
      <xdr:row>1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676A2-10E3-44C9-9CA4-4FF676B5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5725"/>
          <a:ext cx="647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zoomScaleNormal="100" workbookViewId="0">
      <selection activeCell="L25" sqref="L25"/>
    </sheetView>
  </sheetViews>
  <sheetFormatPr defaultColWidth="9.140625" defaultRowHeight="12.75" x14ac:dyDescent="0.2"/>
  <cols>
    <col min="1" max="1" width="5.7109375" style="1" customWidth="1"/>
    <col min="2" max="2" width="12.5703125" style="8" customWidth="1"/>
    <col min="3" max="3" width="37.140625" style="9" customWidth="1"/>
    <col min="4" max="4" width="34.85546875" style="9" customWidth="1"/>
    <col min="5" max="5" width="15" style="9" customWidth="1"/>
    <col min="6" max="6" width="12.85546875" style="9" customWidth="1"/>
    <col min="7" max="7" width="9.140625" style="9"/>
    <col min="8" max="8" width="10.28515625" style="9" customWidth="1"/>
    <col min="9" max="9" width="9" style="9" customWidth="1"/>
    <col min="10" max="10" width="0" style="1" hidden="1" customWidth="1"/>
    <col min="11" max="16384" width="9.140625" style="1"/>
  </cols>
  <sheetData>
    <row r="1" spans="1:12" ht="12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2" ht="47.25" customHeight="1" x14ac:dyDescent="0.2">
      <c r="A2" s="37"/>
      <c r="B2" s="37"/>
      <c r="C2" s="37"/>
      <c r="D2" s="37"/>
      <c r="E2" s="37"/>
      <c r="F2" s="37"/>
      <c r="G2" s="37"/>
      <c r="H2" s="37"/>
      <c r="I2" s="37"/>
    </row>
    <row r="3" spans="1:12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</row>
    <row r="5" spans="1:12" ht="13.5" customHeight="1" x14ac:dyDescent="0.2">
      <c r="A5" s="39" t="s">
        <v>12</v>
      </c>
      <c r="B5" s="39"/>
      <c r="C5" s="39"/>
      <c r="D5" s="39"/>
      <c r="E5" s="39"/>
      <c r="F5" s="39"/>
      <c r="G5" s="39"/>
      <c r="H5" s="39"/>
      <c r="I5" s="39"/>
      <c r="J5" s="3"/>
    </row>
    <row r="6" spans="1:12" ht="25.5" customHeight="1" x14ac:dyDescent="0.2">
      <c r="A6" s="28" t="s">
        <v>1</v>
      </c>
      <c r="B6" s="28" t="s">
        <v>2</v>
      </c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9</v>
      </c>
    </row>
    <row r="7" spans="1:12" ht="15.75" customHeight="1" x14ac:dyDescent="0.2">
      <c r="A7" s="33">
        <v>1</v>
      </c>
      <c r="B7" s="34" t="s">
        <v>43</v>
      </c>
      <c r="C7" s="35" t="s">
        <v>13</v>
      </c>
      <c r="D7" s="36" t="s">
        <v>23</v>
      </c>
      <c r="E7" s="36" t="s">
        <v>30</v>
      </c>
      <c r="F7" s="29">
        <v>8.51</v>
      </c>
      <c r="G7" s="29" t="s">
        <v>10</v>
      </c>
      <c r="H7" s="29">
        <v>9</v>
      </c>
      <c r="I7" s="29">
        <v>9</v>
      </c>
      <c r="K7" s="10"/>
    </row>
    <row r="8" spans="1:12" ht="18" customHeight="1" x14ac:dyDescent="0.2">
      <c r="A8" s="33"/>
      <c r="B8" s="34"/>
      <c r="C8" s="35" t="s">
        <v>14</v>
      </c>
      <c r="D8" s="36"/>
      <c r="E8" s="36"/>
      <c r="F8" s="30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(opt 51%)</v>
      </c>
      <c r="G8" s="30" t="str">
        <f t="shared" ref="G8:H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30" t="str">
        <f t="shared" si="0"/>
        <v>(nouă)</v>
      </c>
      <c r="I8" s="30" t="str">
        <f>IF(I7&lt;&gt;"-",CONCATENATE("(",IF(I7=10,"zece",IF(ROUNDDOWN(I7,0)=9,"nouă",IF(ROUNDDOWN(I7,0)=8,"opt",IF(ROUNDDOWN(I7,0)=7,"şapte",IF(ROUNDDOWN(I7,0)=6,"şase"))))),IF(I7-ROUNDDOWN(I7,0)=0,""," "),IF(((ROUND(I7-ROUNDDOWN(I7,0),2))*100)=0,"",(ROUND(I7-ROUNDDOWN(I7,0),2))*100),IF(I7-ROUNDDOWN(I7,0)=0,"","%"),")"),"")</f>
        <v>(nouă)</v>
      </c>
    </row>
    <row r="9" spans="1:12" ht="15.75" customHeight="1" x14ac:dyDescent="0.2">
      <c r="A9" s="33">
        <v>2</v>
      </c>
      <c r="B9" s="34" t="s">
        <v>44</v>
      </c>
      <c r="C9" s="35" t="s">
        <v>14</v>
      </c>
      <c r="D9" s="36" t="s">
        <v>26</v>
      </c>
      <c r="E9" s="36" t="s">
        <v>27</v>
      </c>
      <c r="F9" s="29">
        <v>8.6300000000000008</v>
      </c>
      <c r="G9" s="29" t="s">
        <v>10</v>
      </c>
      <c r="H9" s="29">
        <v>7</v>
      </c>
      <c r="I9" s="29">
        <v>7</v>
      </c>
    </row>
    <row r="10" spans="1:12" ht="15.75" customHeight="1" x14ac:dyDescent="0.2">
      <c r="A10" s="33"/>
      <c r="B10" s="34"/>
      <c r="C10" s="35"/>
      <c r="D10" s="36"/>
      <c r="E10" s="36"/>
      <c r="F10" s="30" t="str">
        <f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(opt 63%)</v>
      </c>
      <c r="G10" s="30" t="str">
        <f t="shared" ref="G10:H10" si="1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/>
      </c>
      <c r="H10" s="30" t="str">
        <f t="shared" si="1"/>
        <v>(şapte)</v>
      </c>
      <c r="I10" s="30" t="str">
        <f t="shared" ref="I10" si="2">IF(I9&lt;&gt;"-",CONCATENATE("(",IF(I9=10,"zece",IF(ROUNDDOWN(I9,0)=9,"nouă",IF(ROUNDDOWN(I9,0)=8,"opt",IF(ROUNDDOWN(I9,0)=7,"şapte",IF(ROUNDDOWN(I9,0)=6,"şase"))))),IF(I9-ROUNDDOWN(I9,0)=0,""," "),IF(((ROUND(I9-ROUNDDOWN(I9,0),2))*100)=0,"",(ROUND(I9-ROUNDDOWN(I9,0),2))*100),IF(I9-ROUNDDOWN(I9,0)=0,"","%"),")"),"")</f>
        <v>(şapte)</v>
      </c>
    </row>
    <row r="11" spans="1:12" ht="15.75" customHeight="1" x14ac:dyDescent="0.25">
      <c r="A11" s="33">
        <v>3</v>
      </c>
      <c r="B11" s="34" t="s">
        <v>45</v>
      </c>
      <c r="C11" s="35" t="s">
        <v>15</v>
      </c>
      <c r="D11" s="36" t="s">
        <v>28</v>
      </c>
      <c r="E11" s="36" t="s">
        <v>30</v>
      </c>
      <c r="F11" s="29">
        <v>8.08</v>
      </c>
      <c r="G11" s="29" t="s">
        <v>10</v>
      </c>
      <c r="H11" s="29">
        <v>7</v>
      </c>
      <c r="I11" s="29">
        <v>7</v>
      </c>
      <c r="K11" s="10"/>
      <c r="L11" s="11"/>
    </row>
    <row r="12" spans="1:12" ht="15.75" customHeight="1" x14ac:dyDescent="0.2">
      <c r="A12" s="33"/>
      <c r="B12" s="34"/>
      <c r="C12" s="35"/>
      <c r="D12" s="36"/>
      <c r="E12" s="36"/>
      <c r="F12" s="30" t="str">
        <f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(opt 8%)</v>
      </c>
      <c r="G12" s="30" t="str">
        <f t="shared" ref="G12:H12" si="3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/>
      </c>
      <c r="H12" s="30" t="str">
        <f t="shared" si="3"/>
        <v>(şapte)</v>
      </c>
      <c r="I12" s="30" t="str">
        <f t="shared" ref="I12" si="4">IF(I11&lt;&gt;"-",CONCATENATE("(",IF(I11=10,"zece",IF(ROUNDDOWN(I11,0)=9,"nouă",IF(ROUNDDOWN(I11,0)=8,"opt",IF(ROUNDDOWN(I11,0)=7,"şapte",IF(ROUNDDOWN(I11,0)=6,"şase"))))),IF(I11-ROUNDDOWN(I11,0)=0,""," "),IF(((ROUND(I11-ROUNDDOWN(I11,0),2))*100)=0,"",(ROUND(I11-ROUNDDOWN(I11,0),2))*100),IF(I11-ROUNDDOWN(I11,0)=0,"","%"),")"),"")</f>
        <v>(şapte)</v>
      </c>
      <c r="K12" s="10"/>
    </row>
    <row r="13" spans="1:12" ht="15.75" customHeight="1" x14ac:dyDescent="0.2">
      <c r="A13" s="33">
        <v>4</v>
      </c>
      <c r="B13" s="34" t="s">
        <v>46</v>
      </c>
      <c r="C13" s="35" t="s">
        <v>16</v>
      </c>
      <c r="D13" s="36" t="s">
        <v>29</v>
      </c>
      <c r="E13" s="36" t="s">
        <v>27</v>
      </c>
      <c r="F13" s="29">
        <v>7.77</v>
      </c>
      <c r="G13" s="31" t="s">
        <v>10</v>
      </c>
      <c r="H13" s="29">
        <v>8</v>
      </c>
      <c r="I13" s="29">
        <v>8</v>
      </c>
      <c r="K13" s="10"/>
    </row>
    <row r="14" spans="1:12" ht="15.75" customHeight="1" x14ac:dyDescent="0.2">
      <c r="A14" s="33"/>
      <c r="B14" s="34"/>
      <c r="C14" s="35"/>
      <c r="D14" s="36"/>
      <c r="E14" s="36"/>
      <c r="F14" s="30" t="str">
        <f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(şapte 77%)</v>
      </c>
      <c r="G14" s="30" t="str">
        <f>IF(G13&lt;&gt;"-",CONCATENATE("(",IF(G13=10,"zece",IF(ROUNDDOWN(G13,0)=9,"nouă",IF(ROUNDDOWN(G13,0)=8,"opt",IF(ROUNDDOWN(G13,0)=7,"şapte",IF(ROUNDDOWN(G13,0)=6,"şase"))))),IF(G13-ROUNDDOWN(G13,0)=0,""," "),IF(((ROUNDUP(G13-ROUNDDOWN(G13,0),2))*100)=0,0,(ROUNDUP(G13-ROUNDDOWN(G13,0),2))*100),IF(G13-ROUNDDOWN(G13,0)=0,"","%"),")"),"")</f>
        <v/>
      </c>
      <c r="H14" s="30" t="str">
        <f>IF(H13&lt;&gt;"-",CONCATENATE("(",IF(H13=10,"zece",IF(ROUNDDOWN(H13,0)=9,"nouă",IF(ROUNDDOWN(H13,0)=8,"opt",IF(ROUNDDOWN(H13,0)=7,"şapte",IF(ROUNDDOWN(H13,0)=6,"şase"))))),IF(H13-ROUNDDOWN(H13,0)=0,""," "),IF(((ROUND(H13-ROUNDDOWN(H13,0),2))*100)=0,"",(ROUND(H13-ROUNDDOWN(H13,0),2))*100),IF(H13-ROUNDDOWN(H13,0)=0,"","%"),")"),"")</f>
        <v>(opt)</v>
      </c>
      <c r="I14" s="30" t="str">
        <f>IF(I13&lt;&gt;"-",CONCATENATE("(",IF(I13=10,"zece",IF(ROUNDDOWN(I13,0)=9,"nouă",IF(ROUNDDOWN(I13,0)=8,"opt",IF(ROUNDDOWN(I13,0)=7,"şapte",IF(ROUNDDOWN(I13,0)=6,"şase"))))),IF(I13-ROUNDDOWN(I13,0)=0,""," "),IF(((ROUND(I13-ROUNDDOWN(I13,0),2))*100)=0,"",(ROUND(I13-ROUNDDOWN(I13,0),2))*100),IF(I13-ROUNDDOWN(I13,0)=0,"","%"),")"),"")</f>
        <v>(opt)</v>
      </c>
    </row>
    <row r="15" spans="1:12" ht="15.75" customHeight="1" x14ac:dyDescent="0.2">
      <c r="A15" s="33">
        <v>5</v>
      </c>
      <c r="B15" s="34" t="s">
        <v>47</v>
      </c>
      <c r="C15" s="35" t="s">
        <v>24</v>
      </c>
      <c r="D15" s="36" t="s">
        <v>31</v>
      </c>
      <c r="E15" s="36" t="s">
        <v>32</v>
      </c>
      <c r="F15" s="29">
        <v>9.8699999999999992</v>
      </c>
      <c r="G15" s="29" t="s">
        <v>10</v>
      </c>
      <c r="H15" s="29">
        <v>10</v>
      </c>
      <c r="I15" s="29">
        <v>10</v>
      </c>
      <c r="K15" s="10"/>
    </row>
    <row r="16" spans="1:12" ht="15.75" customHeight="1" x14ac:dyDescent="0.2">
      <c r="A16" s="33"/>
      <c r="B16" s="34"/>
      <c r="C16" s="35"/>
      <c r="D16" s="36"/>
      <c r="E16" s="36"/>
      <c r="F16" s="30" t="str">
        <f>IF(F15&lt;&gt;"-",CONCATENATE("(",IF(F15=10,"zece",IF(ROUNDDOWN(F15,0)=9,"nouă",IF(ROUNDDOWN(F15,0)=8,"opt",IF(ROUNDDOWN(F15,0)=7,"şapte",IF(ROUNDDOWN(F15,0)=6,"şase"))))),IF(F15-ROUNDDOWN(F15,0)=0,""," "),IF(((ROUND(F15-ROUNDDOWN(F15,0),2))*100)=0,"",(ROUND(F15-ROUNDDOWN(F15,0),2))*100),IF(F15-ROUNDDOWN(F15,0)=0,"","%"),")"),"")</f>
        <v>(nouă 87%)</v>
      </c>
      <c r="G16" s="30" t="str">
        <f>IF(G15&lt;&gt;"-",CONCATENATE("(",IF(G15=10,"zece",IF(ROUNDDOWN(G15,0)=9,"nouă",IF(ROUNDDOWN(G15,0)=8,"opt",IF(ROUNDDOWN(G15,0)=7,"şapte",IF(ROUNDDOWN(G15,0)=6,"şase"))))),IF(G15-ROUNDDOWN(G15,0)=0,""," "),IF(((ROUNDUP(G15-ROUNDDOWN(G15,0),2))*100)=0,0,(ROUNDUP(G15-ROUNDDOWN(G15,0),2))*100),IF(G15-ROUNDDOWN(G15,0)=0,"","%"),")"),"")</f>
        <v/>
      </c>
      <c r="H16" s="30" t="str">
        <f t="shared" ref="H16:I16" si="5">IF(H15&lt;&gt;"-",CONCATENATE("(",IF(H15=10,"zece",IF(ROUNDDOWN(H15,0)=9,"nouă",IF(ROUNDDOWN(H15,0)=8,"opt",IF(ROUNDDOWN(H15,0)=7,"şapte",IF(ROUNDDOWN(H15,0)=6,"şase"))))),IF(H15-ROUNDDOWN(H15,0)=0,""," "),IF(((ROUND(H15-ROUNDDOWN(H15,0),2))*100)=0,"",(ROUND(H15-ROUNDDOWN(H15,0),2))*100),IF(H15-ROUNDDOWN(H15,0)=0,"","%"),")"),"")</f>
        <v>(zece)</v>
      </c>
      <c r="I16" s="30" t="str">
        <f t="shared" si="5"/>
        <v>(zece)</v>
      </c>
      <c r="K16" s="10"/>
    </row>
    <row r="17" spans="1:12" ht="15.75" customHeight="1" x14ac:dyDescent="0.2">
      <c r="A17" s="33">
        <v>6</v>
      </c>
      <c r="B17" s="34" t="s">
        <v>48</v>
      </c>
      <c r="C17" s="35" t="s">
        <v>17</v>
      </c>
      <c r="D17" s="36" t="s">
        <v>33</v>
      </c>
      <c r="E17" s="36" t="s">
        <v>34</v>
      </c>
      <c r="F17" s="29">
        <v>8.0500000000000007</v>
      </c>
      <c r="G17" s="31" t="s">
        <v>10</v>
      </c>
      <c r="H17" s="29">
        <v>8</v>
      </c>
      <c r="I17" s="29">
        <v>8</v>
      </c>
      <c r="K17" s="10"/>
    </row>
    <row r="18" spans="1:12" ht="15.75" customHeight="1" x14ac:dyDescent="0.2">
      <c r="A18" s="33"/>
      <c r="B18" s="34"/>
      <c r="C18" s="35"/>
      <c r="D18" s="36"/>
      <c r="E18" s="36"/>
      <c r="F18" s="30" t="str">
        <f>IF(F17&lt;&gt;"-",CONCATENATE("(",IF(F17=10,"zece",IF(ROUNDDOWN(F17,0)=9,"nouă",IF(ROUNDDOWN(F17,0)=8,"opt",IF(ROUNDDOWN(F17,0)=7,"şapte",IF(ROUNDDOWN(F17,0)=6,"şase"))))),IF(F17-ROUNDDOWN(F17,0)=0,""," "),IF(((ROUND(F17-ROUNDDOWN(F17,0),2))*100)=0,"",(ROUND(F17-ROUNDDOWN(F17,0),2))*100),IF(F17-ROUNDDOWN(F17,0)=0,"","%"),")"),"")</f>
        <v>(opt 5%)</v>
      </c>
      <c r="G18" s="30" t="str">
        <f>IF(G17&lt;&gt;"-",CONCATENATE("(",IF(G17=10,"zece",IF(ROUNDDOWN(G17,0)=9,"nouă",IF(ROUNDDOWN(G17,0)=8,"opt",IF(ROUNDDOWN(G17,0)=7,"şapte",IF(ROUNDDOWN(G17,0)=6,"şase"))))),IF(G17-ROUNDDOWN(G17,0)=0,""," "),IF(((ROUNDUP(G17-ROUNDDOWN(G17,0),2))*100)=0,0,(ROUNDUP(G17-ROUNDDOWN(G17,0),2))*100),IF(G17-ROUNDDOWN(G17,0)=0,"","%"),")"),"")</f>
        <v/>
      </c>
      <c r="H18" s="30" t="str">
        <f t="shared" ref="H18:I18" si="6">IF(H17&lt;&gt;"-",CONCATENATE("(",IF(H17=10,"zece",IF(ROUNDDOWN(H17,0)=9,"nouă",IF(ROUNDDOWN(H17,0)=8,"opt",IF(ROUNDDOWN(H17,0)=7,"şapte",IF(ROUNDDOWN(H17,0)=6,"şase"))))),IF(H17-ROUNDDOWN(H17,0)=0,""," "),IF(((ROUND(H17-ROUNDDOWN(H17,0),2))*100)=0,"",(ROUND(H17-ROUNDDOWN(H17,0),2))*100),IF(H17-ROUNDDOWN(H17,0)=0,"","%"),")"),"")</f>
        <v>(opt)</v>
      </c>
      <c r="I18" s="30" t="str">
        <f t="shared" si="6"/>
        <v>(opt)</v>
      </c>
    </row>
    <row r="19" spans="1:12" ht="15.75" customHeight="1" x14ac:dyDescent="0.2">
      <c r="A19" s="33">
        <v>7</v>
      </c>
      <c r="B19" s="34" t="s">
        <v>49</v>
      </c>
      <c r="C19" s="35" t="s">
        <v>18</v>
      </c>
      <c r="D19" s="36" t="s">
        <v>35</v>
      </c>
      <c r="E19" s="36" t="s">
        <v>36</v>
      </c>
      <c r="F19" s="29">
        <v>7.69</v>
      </c>
      <c r="G19" s="29" t="s">
        <v>10</v>
      </c>
      <c r="H19" s="29">
        <v>8</v>
      </c>
      <c r="I19" s="29">
        <v>8</v>
      </c>
      <c r="K19" s="10"/>
    </row>
    <row r="20" spans="1:12" ht="15.75" customHeight="1" x14ac:dyDescent="0.2">
      <c r="A20" s="33"/>
      <c r="B20" s="34"/>
      <c r="C20" s="35"/>
      <c r="D20" s="36"/>
      <c r="E20" s="36"/>
      <c r="F20" s="30" t="str">
        <f>IF(F19&lt;&gt;"-",CONCATENATE("(",IF(F19=10,"zece",IF(ROUNDDOWN(F19,0)=9,"nouă",IF(ROUNDDOWN(F19,0)=8,"opt",IF(ROUNDDOWN(F19,0)=7,"şapte",IF(ROUNDDOWN(F19,0)=6,"şase"))))),IF(F19-ROUNDDOWN(F19,0)=0,""," "),IF(((ROUND(F19-ROUNDDOWN(F19,0),2))*100)=0,"",(ROUND(F19-ROUNDDOWN(F19,0),2))*100),IF(F19-ROUNDDOWN(F19,0)=0,"","%"),")"),"")</f>
        <v>(şapte 69%)</v>
      </c>
      <c r="G20" s="30" t="str">
        <f>IF(G19&lt;&gt;"-",CONCATENATE("(",IF(G19=10,"zece",IF(ROUNDDOWN(G19,0)=9,"nouă",IF(ROUNDDOWN(G19,0)=8,"opt",IF(ROUNDDOWN(G19,0)=7,"şapte",IF(ROUNDDOWN(G19,0)=6,"şase"))))),IF(G19-ROUNDDOWN(G19,0)=0,""," "),IF(((ROUNDUP(G19-ROUNDDOWN(G19,0),2))*100)=0,0,(ROUNDUP(G19-ROUNDDOWN(G19,0),2))*100),IF(G19-ROUNDDOWN(G19,0)=0,"","%"),")"),"")</f>
        <v/>
      </c>
      <c r="H20" s="30" t="str">
        <f t="shared" ref="H20:I20" si="7">IF(H19&lt;&gt;"-",CONCATENATE("(",IF(H19=10,"zece",IF(ROUNDDOWN(H19,0)=9,"nouă",IF(ROUNDDOWN(H19,0)=8,"opt",IF(ROUNDDOWN(H19,0)=7,"şapte",IF(ROUNDDOWN(H19,0)=6,"şase"))))),IF(H19-ROUNDDOWN(H19,0)=0,""," "),IF(((ROUND(H19-ROUNDDOWN(H19,0),2))*100)=0,"",(ROUND(H19-ROUNDDOWN(H19,0),2))*100),IF(H19-ROUNDDOWN(H19,0)=0,"","%"),")"),"")</f>
        <v>(opt)</v>
      </c>
      <c r="I20" s="30" t="str">
        <f t="shared" si="7"/>
        <v>(opt)</v>
      </c>
      <c r="K20" s="10"/>
    </row>
    <row r="21" spans="1:12" ht="15.75" customHeight="1" x14ac:dyDescent="0.2">
      <c r="A21" s="33">
        <v>8</v>
      </c>
      <c r="B21" s="34" t="s">
        <v>50</v>
      </c>
      <c r="C21" s="35" t="s">
        <v>19</v>
      </c>
      <c r="D21" s="36" t="s">
        <v>37</v>
      </c>
      <c r="E21" s="36" t="s">
        <v>32</v>
      </c>
      <c r="F21" s="29">
        <v>9.31</v>
      </c>
      <c r="G21" s="29" t="s">
        <v>10</v>
      </c>
      <c r="H21" s="29">
        <v>10</v>
      </c>
      <c r="I21" s="29">
        <v>10</v>
      </c>
      <c r="K21" s="10"/>
    </row>
    <row r="22" spans="1:12" ht="19.5" customHeight="1" x14ac:dyDescent="0.2">
      <c r="A22" s="33"/>
      <c r="B22" s="34"/>
      <c r="C22" s="35"/>
      <c r="D22" s="36"/>
      <c r="E22" s="36"/>
      <c r="F22" s="30" t="str">
        <f>IF(F21&lt;&gt;"-",CONCATENATE("(",IF(F21=10,"zece",IF(ROUNDDOWN(F21,0)=9,"nouă",IF(ROUNDDOWN(F21,0)=8,"opt",IF(ROUNDDOWN(F21,0)=7,"şapte",IF(ROUNDDOWN(F21,0)=6,"şase"))))),IF(F21-ROUNDDOWN(F21,0)=0,""," "),IF(((ROUND(F21-ROUNDDOWN(F21,0),2))*100)=0,"",(ROUND(F21-ROUNDDOWN(F21,0),2))*100),IF(F21-ROUNDDOWN(F21,0)=0,"","%"),")"),"")</f>
        <v>(nouă 31%)</v>
      </c>
      <c r="G22" s="30" t="str">
        <f>IF(G21&lt;&gt;"-",CONCATENATE("(",IF(G21=10,"zece",IF(ROUNDDOWN(G21,0)=9,"nouă",IF(ROUNDDOWN(G21,0)=8,"opt",IF(ROUNDDOWN(G21,0)=7,"şapte",IF(ROUNDDOWN(G21,0)=6,"şase"))))),IF(G21-ROUNDDOWN(G21,0)=0,""," "),IF(((ROUNDUP(G21-ROUNDDOWN(G21,0),2))*100)=0,0,(ROUNDUP(G21-ROUNDDOWN(G21,0),2))*100),IF(G21-ROUNDDOWN(G21,0)=0,"","%"),")"),"")</f>
        <v/>
      </c>
      <c r="H22" s="30" t="str">
        <f t="shared" ref="H22:I22" si="8">IF(H21&lt;&gt;"-",CONCATENATE("(",IF(H21=10,"zece",IF(ROUNDDOWN(H21,0)=9,"nouă",IF(ROUNDDOWN(H21,0)=8,"opt",IF(ROUNDDOWN(H21,0)=7,"şapte",IF(ROUNDDOWN(H21,0)=6,"şase"))))),IF(H21-ROUNDDOWN(H21,0)=0,""," "),IF(((ROUND(H21-ROUNDDOWN(H21,0),2))*100)=0,"",(ROUND(H21-ROUNDDOWN(H21,0),2))*100),IF(H21-ROUNDDOWN(H21,0)=0,"","%"),")"),"")</f>
        <v>(zece)</v>
      </c>
      <c r="I22" s="30" t="str">
        <f t="shared" si="8"/>
        <v>(zece)</v>
      </c>
    </row>
    <row r="23" spans="1:12" ht="15" customHeight="1" x14ac:dyDescent="0.25">
      <c r="A23" s="33">
        <v>9</v>
      </c>
      <c r="B23" s="34" t="s">
        <v>51</v>
      </c>
      <c r="C23" s="35" t="s">
        <v>20</v>
      </c>
      <c r="D23" s="36" t="s">
        <v>38</v>
      </c>
      <c r="E23" s="36" t="s">
        <v>39</v>
      </c>
      <c r="F23" s="29">
        <v>9.0299999999999994</v>
      </c>
      <c r="G23" s="29" t="s">
        <v>10</v>
      </c>
      <c r="H23" s="29">
        <v>9.6</v>
      </c>
      <c r="I23" s="29">
        <v>9.6</v>
      </c>
      <c r="K23" s="12"/>
      <c r="L23" s="11"/>
    </row>
    <row r="24" spans="1:12" ht="20.25" customHeight="1" x14ac:dyDescent="0.2">
      <c r="A24" s="33"/>
      <c r="B24" s="34"/>
      <c r="C24" s="35"/>
      <c r="D24" s="36"/>
      <c r="E24" s="36"/>
      <c r="F24" s="30" t="str">
        <f>IF(F23&lt;&gt;"-",CONCATENATE("(",IF(F23=10,"zece",IF(ROUNDDOWN(F23,0)=9,"nouă",IF(ROUNDDOWN(F23,0)=8,"opt",IF(ROUNDDOWN(F23,0)=7,"şapte",IF(ROUNDDOWN(F23,0)=6,"şase"))))),IF(F23-ROUNDDOWN(F23,0)=0,""," "),IF(((ROUND(F23-ROUNDDOWN(F23,0),2))*100)=0,"",(ROUND(F23-ROUNDDOWN(F23,0),2))*100),IF(F23-ROUNDDOWN(F23,0)=0,"","%"),")"),"")</f>
        <v>(nouă 3%)</v>
      </c>
      <c r="G24" s="30" t="str">
        <f>IF(G23&lt;&gt;"-",CONCATENATE("(",IF(G23=10,"zece",IF(ROUNDDOWN(G23,0)=9,"nouă",IF(ROUNDDOWN(G23,0)=8,"opt",IF(ROUNDDOWN(G23,0)=7,"şapte",IF(ROUNDDOWN(G23,0)=6,"şase"))))),IF(G23-ROUNDDOWN(G23,0)=0,""," "),IF(((ROUNDUP(G23-ROUNDDOWN(G23,0),2))*100)=0,0,(ROUNDUP(G23-ROUNDDOWN(G23,0),2))*100),IF(G23-ROUNDDOWN(G23,0)=0,"","%"),")"),"")</f>
        <v/>
      </c>
      <c r="H24" s="30" t="str">
        <f>IF(H23&lt;&gt;"-",CONCATENATE("(",IF(H23=10,"zece",IF(ROUNDDOWN(H23,0)=9,"nouă",IF(ROUNDDOWN(H23,0)=8,"opt",IF(ROUNDDOWN(H23,0)=7,"şapte",IF(ROUNDDOWN(H23,0)=6,"şase"))))),IF(H23-ROUNDDOWN(H23,0)=0,""," "),IF(((ROUNDUP(H23-ROUNDDOWN(H23,0),2))*100)=0,0,(ROUNDUP(H23-ROUNDDOWN(H23,0),2))*100),IF(H23-ROUNDDOWN(H23,0)=0,"","%"),")"),"")</f>
        <v>(nouă 60%)</v>
      </c>
      <c r="I24" s="30" t="str">
        <f>IF(I23&lt;&gt;"-",CONCATENATE("(",IF(I23=10,"zece",IF(ROUNDDOWN(I23,0)=9,"nouă",IF(ROUNDDOWN(I23,0)=8,"opt",IF(ROUNDDOWN(I23,0)=7,"şapte",IF(ROUNDDOWN(I23,0)=6,"şase"))))),IF(I23-ROUNDDOWN(I23,0)=0,""," "),IF(((ROUNDUP(I23-ROUNDDOWN(I23,0),2))*100)=0,0,(ROUNDUP(I23-ROUNDDOWN(I23,0),2))*100),IF(I23-ROUNDDOWN(I23,0)=0,"","%"),")"),"")</f>
        <v>(nouă 60%)</v>
      </c>
    </row>
    <row r="25" spans="1:12" ht="15" customHeight="1" x14ac:dyDescent="0.2">
      <c r="A25" s="33">
        <v>10</v>
      </c>
      <c r="B25" s="34" t="s">
        <v>52</v>
      </c>
      <c r="C25" s="35" t="s">
        <v>21</v>
      </c>
      <c r="D25" s="36" t="s">
        <v>40</v>
      </c>
      <c r="E25" s="36" t="s">
        <v>39</v>
      </c>
      <c r="F25" s="29">
        <v>9.26</v>
      </c>
      <c r="G25" s="31" t="s">
        <v>10</v>
      </c>
      <c r="H25" s="29">
        <v>9.6</v>
      </c>
      <c r="I25" s="29">
        <v>9.6</v>
      </c>
      <c r="K25" s="7"/>
    </row>
    <row r="26" spans="1:12" ht="15.75" customHeight="1" x14ac:dyDescent="0.2">
      <c r="A26" s="33"/>
      <c r="B26" s="34"/>
      <c r="C26" s="35"/>
      <c r="D26" s="36"/>
      <c r="E26" s="36"/>
      <c r="F26" s="30" t="str">
        <f>IF(F25&lt;&gt;"-",CONCATENATE("(",IF(F25=10,"zece",IF(ROUNDDOWN(F25,0)=9,"nouă",IF(ROUNDDOWN(F25,0)=8,"opt",IF(ROUNDDOWN(F25,0)=7,"şapte",IF(ROUNDDOWN(F25,0)=6,"şase"))))),IF(F25-ROUNDDOWN(F25,0)=0,""," "),IF(((ROUND(F25-ROUNDDOWN(F25,0),2))*100)=0,"",(ROUND(F25-ROUNDDOWN(F25,0),2))*100),IF(F25-ROUNDDOWN(F25,0)=0,"","%"),")"),"")</f>
        <v>(nouă 26%)</v>
      </c>
      <c r="G26" s="30" t="str">
        <f>IF(G25&lt;&gt;"-",CONCATENATE("(",IF(G25=10,"zece",IF(ROUNDDOWN(G25,0)=9,"nouă",IF(ROUNDDOWN(G25,0)=8,"opt",IF(ROUNDDOWN(G25,0)=7,"şapte",IF(ROUNDDOWN(G25,0)=6,"şase"))))),IF(G25-ROUNDDOWN(G25,0)=0,""," "),IF(((ROUNDUP(G25-ROUNDDOWN(G25,0),2))*100)=0,0,(ROUNDUP(G25-ROUNDDOWN(G25,0),2))*100),IF(G25-ROUNDDOWN(G25,0)=0,"","%"),")"),"")</f>
        <v/>
      </c>
      <c r="H26" s="30" t="str">
        <f>IF(H25&lt;&gt;"-",CONCATENATE("(",IF(H25=10,"zece",IF(ROUNDDOWN(H25,0)=9,"nouă",IF(ROUNDDOWN(H25,0)=8,"opt",IF(ROUNDDOWN(H25,0)=7,"şapte",IF(ROUNDDOWN(H25,0)=6,"şase"))))),IF(H25-ROUNDDOWN(H25,0)=0,""," "),IF(((ROUNDUP(H25-ROUNDDOWN(H25,0),2))*100)=0,0,(ROUNDUP(H25-ROUNDDOWN(H25,0),2))*100),IF(H25-ROUNDDOWN(H25,0)=0,"","%"),")"),"")</f>
        <v>(nouă 60%)</v>
      </c>
      <c r="I26" s="30" t="str">
        <f>IF(I25&lt;&gt;"-",CONCATENATE("(",IF(I25=10,"zece",IF(ROUNDDOWN(I25,0)=9,"nouă",IF(ROUNDDOWN(I25,0)=8,"opt",IF(ROUNDDOWN(I25,0)=7,"şapte",IF(ROUNDDOWN(I25,0)=6,"şase"))))),IF(I25-ROUNDDOWN(I25,0)=0,""," "),IF(((ROUNDUP(I25-ROUNDDOWN(I25,0),2))*100)=0,0,(ROUNDUP(I25-ROUNDDOWN(I25,0),2))*100),IF(I25-ROUNDDOWN(I25,0)=0,"","%"),")"),"")</f>
        <v>(nouă 60%)</v>
      </c>
    </row>
    <row r="27" spans="1:12" ht="15.75" customHeight="1" x14ac:dyDescent="0.2">
      <c r="A27" s="33">
        <v>11</v>
      </c>
      <c r="B27" s="34" t="s">
        <v>53</v>
      </c>
      <c r="C27" s="35" t="s">
        <v>25</v>
      </c>
      <c r="D27" s="36" t="s">
        <v>41</v>
      </c>
      <c r="E27" s="36" t="s">
        <v>34</v>
      </c>
      <c r="F27" s="29">
        <v>7.43</v>
      </c>
      <c r="G27" s="31" t="s">
        <v>10</v>
      </c>
      <c r="H27" s="29">
        <v>8</v>
      </c>
      <c r="I27" s="29">
        <v>8</v>
      </c>
      <c r="K27" s="12"/>
    </row>
    <row r="28" spans="1:12" ht="15.75" customHeight="1" x14ac:dyDescent="0.2">
      <c r="A28" s="33"/>
      <c r="B28" s="34"/>
      <c r="C28" s="35"/>
      <c r="D28" s="36"/>
      <c r="E28" s="36"/>
      <c r="F28" s="30" t="str">
        <f>IF(F27&lt;&gt;"-",CONCATENATE("(",IF(F27=10,"zece",IF(ROUNDDOWN(F27,0)=9,"nouă",IF(ROUNDDOWN(F27,0)=8,"opt",IF(ROUNDDOWN(F27,0)=7,"şapte",IF(ROUNDDOWN(F27,0)=6,"şase"))))),IF(F27-ROUNDDOWN(F27,0)=0,""," "),IF(((ROUND(F27-ROUNDDOWN(F27,0),2))*100)=0,"",(ROUND(F27-ROUNDDOWN(F27,0),2))*100),IF(F27-ROUNDDOWN(F27,0)=0,"","%"),")"),"")</f>
        <v>(şapte 43%)</v>
      </c>
      <c r="G28" s="30" t="str">
        <f>IF(G27&lt;&gt;"-",CONCATENATE("(",IF(G27=10,"zece",IF(ROUNDDOWN(G27,0)=9,"nouă",IF(ROUNDDOWN(G27,0)=8,"opt",IF(ROUNDDOWN(G27,0)=7,"şapte",IF(ROUNDDOWN(G27,0)=6,"şase"))))),IF(G27-ROUNDDOWN(G27,0)=0,""," "),IF(((ROUNDUP(G27-ROUNDDOWN(G27,0),2))*100)=0,0,(ROUNDUP(G27-ROUNDDOWN(G27,0),2))*100),IF(G27-ROUNDDOWN(G27,0)=0,"","%"),")"),"")</f>
        <v/>
      </c>
      <c r="H28" s="30" t="str">
        <f t="shared" ref="H28:I28" si="9">IF(H27&lt;&gt;"-",CONCATENATE("(",IF(H27=10,"zece",IF(ROUNDDOWN(H27,0)=9,"nouă",IF(ROUNDDOWN(H27,0)=8,"opt",IF(ROUNDDOWN(H27,0)=7,"şapte",IF(ROUNDDOWN(H27,0)=6,"şase"))))),IF(H27-ROUNDDOWN(H27,0)=0,""," "),IF(((ROUND(H27-ROUNDDOWN(H27,0),2))*100)=0,"",(ROUND(H27-ROUNDDOWN(H27,0),2))*100),IF(H27-ROUNDDOWN(H27,0)=0,"","%"),")"),"")</f>
        <v>(opt)</v>
      </c>
      <c r="I28" s="30" t="str">
        <f t="shared" si="9"/>
        <v>(opt)</v>
      </c>
    </row>
    <row r="29" spans="1:12" ht="15.75" customHeight="1" x14ac:dyDescent="0.2">
      <c r="A29" s="33">
        <v>12</v>
      </c>
      <c r="B29" s="34" t="s">
        <v>54</v>
      </c>
      <c r="C29" s="35" t="s">
        <v>22</v>
      </c>
      <c r="D29" s="36" t="s">
        <v>42</v>
      </c>
      <c r="E29" s="36" t="s">
        <v>27</v>
      </c>
      <c r="F29" s="29">
        <v>8.68</v>
      </c>
      <c r="G29" s="29" t="s">
        <v>10</v>
      </c>
      <c r="H29" s="29">
        <v>9.1999999999999993</v>
      </c>
      <c r="I29" s="29">
        <v>9.1999999999999993</v>
      </c>
    </row>
    <row r="30" spans="1:12" ht="15.75" customHeight="1" x14ac:dyDescent="0.2">
      <c r="A30" s="33"/>
      <c r="B30" s="34"/>
      <c r="C30" s="35"/>
      <c r="D30" s="36"/>
      <c r="E30" s="36"/>
      <c r="F30" s="30" t="str">
        <f>IF(F29&lt;&gt;"-",CONCATENATE("(",IF(F29=10,"zece",IF(ROUNDDOWN(F29,0)=9,"nouă",IF(ROUNDDOWN(F29,0)=8,"opt",IF(ROUNDDOWN(F29,0)=7,"şapte",IF(ROUNDDOWN(F29,0)=6,"şase"))))),IF(F29-ROUNDDOWN(F29,0)=0,""," "),IF(((ROUND(F29-ROUNDDOWN(F29,0),2))*100)=0,"",(ROUND(F29-ROUNDDOWN(F29,0),2))*100),IF(F29-ROUNDDOWN(F29,0)=0,"","%"),")"),"")</f>
        <v>(opt 68%)</v>
      </c>
      <c r="G30" s="30" t="str">
        <f>IF(G29&lt;&gt;"-",CONCATENATE("(",IF(G29=10,"zece",IF(ROUNDDOWN(G29,0)=9,"nouă",IF(ROUNDDOWN(G29,0)=8,"opt",IF(ROUNDDOWN(G29,0)=7,"şapte",IF(ROUNDDOWN(G29,0)=6,"şase"))))),IF(G29-ROUNDDOWN(G29,0)=0,""," "),IF(((ROUNDUP(G29-ROUNDDOWN(G29,0),2))*100)=0,0,(ROUNDUP(G29-ROUNDDOWN(G29,0),2))*100),IF(G29-ROUNDDOWN(G29,0)=0,"","%"),")"),"")</f>
        <v/>
      </c>
      <c r="H30" s="30" t="str">
        <f>IF(H29&lt;&gt;"-",CONCATENATE("(",IF(H29=10,"zece",IF(ROUNDDOWN(H29,0)=9,"nouă",IF(ROUNDDOWN(H29,0)=8,"opt",IF(ROUNDDOWN(H29,0)=7,"şapte",IF(ROUNDDOWN(H29,0)=6,"şase"))))),IF(H29-ROUNDDOWN(H29,0)=0,""," "),IF(((ROUNDUP(H29-ROUNDDOWN(H29,0),2))*100)=0,0,(ROUNDUP(H29-ROUNDDOWN(H29,0),2))*100),IF(H29-ROUNDDOWN(H29,0)=0,"","%"),")"),"")</f>
        <v>(nouă 20%)</v>
      </c>
      <c r="I30" s="30" t="str">
        <f>IF(I29&lt;&gt;"-",CONCATENATE("(",IF(I29=10,"zece",IF(ROUNDDOWN(I29,0)=9,"nouă",IF(ROUNDDOWN(I29,0)=8,"opt",IF(ROUNDDOWN(I29,0)=7,"şapte",IF(ROUNDDOWN(I29,0)=6,"şase"))))),IF(I29-ROUNDDOWN(I29,0)=0,""," "),IF(((ROUNDUP(I29-ROUNDDOWN(I29,0),2))*100)=0,0,(ROUNDUP(I29-ROUNDDOWN(I29,0),2))*100),IF(I29-ROUNDDOWN(I29,0)=0,"","%"),")"),"")</f>
        <v>(nouă 20%)</v>
      </c>
    </row>
  </sheetData>
  <mergeCells count="63">
    <mergeCell ref="A1:I2"/>
    <mergeCell ref="A4:J4"/>
    <mergeCell ref="A5:I5"/>
    <mergeCell ref="A7:A8"/>
    <mergeCell ref="B11:B12"/>
    <mergeCell ref="C11:C12"/>
    <mergeCell ref="D11:D12"/>
    <mergeCell ref="E11:E12"/>
    <mergeCell ref="C7:C8"/>
    <mergeCell ref="D7:D8"/>
    <mergeCell ref="E7:E8"/>
    <mergeCell ref="B7:B8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A19:A20"/>
    <mergeCell ref="B23:B24"/>
    <mergeCell ref="C19:C20"/>
    <mergeCell ref="D19:D20"/>
    <mergeCell ref="E19:E20"/>
    <mergeCell ref="B19:B20"/>
    <mergeCell ref="A21:A22"/>
    <mergeCell ref="B21:B22"/>
    <mergeCell ref="C21:C22"/>
    <mergeCell ref="D21:D22"/>
    <mergeCell ref="E21:E22"/>
    <mergeCell ref="A23:A24"/>
    <mergeCell ref="C23:C24"/>
    <mergeCell ref="D23:D24"/>
    <mergeCell ref="E23:E24"/>
    <mergeCell ref="A17:A18"/>
    <mergeCell ref="B17:B18"/>
    <mergeCell ref="C17:C18"/>
    <mergeCell ref="D17:D18"/>
    <mergeCell ref="E17:E18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  <mergeCell ref="A29:A30"/>
    <mergeCell ref="B29:B30"/>
    <mergeCell ref="C29:C30"/>
    <mergeCell ref="D29:D30"/>
    <mergeCell ref="E29:E30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4"/>
  <sheetViews>
    <sheetView topLeftCell="A4" zoomScaleNormal="100" workbookViewId="0">
      <selection activeCell="M30" sqref="M30"/>
    </sheetView>
  </sheetViews>
  <sheetFormatPr defaultColWidth="9.140625" defaultRowHeight="12.75" x14ac:dyDescent="0.2"/>
  <cols>
    <col min="1" max="1" width="5.7109375" style="10" customWidth="1"/>
    <col min="2" max="2" width="7.42578125" style="8" customWidth="1"/>
    <col min="3" max="3" width="30.5703125" style="9" customWidth="1"/>
    <col min="4" max="4" width="34.85546875" style="9" customWidth="1"/>
    <col min="5" max="5" width="15" style="9" customWidth="1"/>
    <col min="6" max="6" width="12.85546875" style="9" customWidth="1"/>
    <col min="7" max="7" width="9.28515625" style="9" customWidth="1"/>
    <col min="8" max="8" width="10.28515625" style="9" customWidth="1"/>
    <col min="9" max="9" width="9" style="9" customWidth="1"/>
    <col min="10" max="10" width="0" style="10" hidden="1" customWidth="1"/>
    <col min="11" max="16384" width="9.140625" style="10"/>
  </cols>
  <sheetData>
    <row r="1" spans="1:12" ht="12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2" ht="47.25" customHeight="1" x14ac:dyDescent="0.2">
      <c r="A2" s="37"/>
      <c r="B2" s="37"/>
      <c r="C2" s="37"/>
      <c r="D2" s="37"/>
      <c r="E2" s="37"/>
      <c r="F2" s="37"/>
      <c r="G2" s="37"/>
      <c r="H2" s="37"/>
      <c r="I2" s="37"/>
    </row>
    <row r="3" spans="1:12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</row>
    <row r="5" spans="1:12" ht="13.5" customHeight="1" thickBot="1" x14ac:dyDescent="0.25">
      <c r="A5" s="39" t="s">
        <v>99</v>
      </c>
      <c r="B5" s="39"/>
      <c r="C5" s="39"/>
      <c r="D5" s="39"/>
      <c r="E5" s="39"/>
      <c r="F5" s="39"/>
      <c r="G5" s="39"/>
      <c r="H5" s="39"/>
      <c r="I5" s="39"/>
      <c r="J5" s="3"/>
    </row>
    <row r="6" spans="1:12" ht="25.5" customHeight="1" thickBot="1" x14ac:dyDescent="0.25">
      <c r="A6" s="24" t="s">
        <v>1</v>
      </c>
      <c r="B6" s="25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6" t="s">
        <v>8</v>
      </c>
      <c r="I6" s="27" t="s">
        <v>9</v>
      </c>
    </row>
    <row r="7" spans="1:12" ht="15.75" customHeight="1" thickBot="1" x14ac:dyDescent="0.25">
      <c r="A7" s="40">
        <v>13</v>
      </c>
      <c r="B7" s="42" t="s">
        <v>85</v>
      </c>
      <c r="C7" s="44" t="s">
        <v>55</v>
      </c>
      <c r="D7" s="46" t="s">
        <v>56</v>
      </c>
      <c r="E7" s="46" t="s">
        <v>57</v>
      </c>
      <c r="F7" s="20">
        <v>8.73</v>
      </c>
      <c r="G7" s="22" t="s">
        <v>10</v>
      </c>
      <c r="H7" s="20" t="s">
        <v>10</v>
      </c>
      <c r="I7" s="23">
        <v>10</v>
      </c>
    </row>
    <row r="8" spans="1:12" ht="15.75" customHeight="1" thickBot="1" x14ac:dyDescent="0.25">
      <c r="A8" s="41"/>
      <c r="B8" s="43"/>
      <c r="C8" s="45"/>
      <c r="D8" s="47"/>
      <c r="E8" s="47"/>
      <c r="F8" s="5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(opt 73%)</v>
      </c>
      <c r="G8" s="5" t="str">
        <f t="shared" ref="G8:I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5" t="str">
        <f t="shared" si="0"/>
        <v/>
      </c>
      <c r="I8" s="13" t="str">
        <f t="shared" si="0"/>
        <v>(zece)</v>
      </c>
    </row>
    <row r="9" spans="1:12" ht="15.75" customHeight="1" x14ac:dyDescent="0.2">
      <c r="A9" s="48">
        <v>14</v>
      </c>
      <c r="B9" s="42" t="s">
        <v>86</v>
      </c>
      <c r="C9" s="45" t="s">
        <v>59</v>
      </c>
      <c r="D9" s="47" t="s">
        <v>58</v>
      </c>
      <c r="E9" s="47" t="s">
        <v>34</v>
      </c>
      <c r="F9" s="20">
        <v>9.1</v>
      </c>
      <c r="G9" s="17" t="s">
        <v>10</v>
      </c>
      <c r="H9" s="4" t="s">
        <v>10</v>
      </c>
      <c r="I9" s="14">
        <v>9.4</v>
      </c>
    </row>
    <row r="10" spans="1:12" ht="15.75" customHeight="1" thickBot="1" x14ac:dyDescent="0.25">
      <c r="A10" s="48"/>
      <c r="B10" s="43"/>
      <c r="C10" s="45"/>
      <c r="D10" s="47"/>
      <c r="E10" s="47"/>
      <c r="F10" s="5" t="str">
        <f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(nouă 10%)</v>
      </c>
      <c r="G10" s="5" t="str">
        <f t="shared" ref="G10:I10" si="1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/>
      </c>
      <c r="H10" s="5" t="str">
        <f t="shared" si="1"/>
        <v/>
      </c>
      <c r="I10" s="13" t="str">
        <f t="shared" si="1"/>
        <v>(nouă 40%)</v>
      </c>
    </row>
    <row r="11" spans="1:12" ht="15.75" customHeight="1" thickBot="1" x14ac:dyDescent="0.3">
      <c r="A11" s="40">
        <v>15</v>
      </c>
      <c r="B11" s="42" t="s">
        <v>87</v>
      </c>
      <c r="C11" s="45" t="s">
        <v>60</v>
      </c>
      <c r="D11" s="47" t="s">
        <v>61</v>
      </c>
      <c r="E11" s="47" t="s">
        <v>34</v>
      </c>
      <c r="F11" s="20">
        <v>8.92</v>
      </c>
      <c r="G11" s="17" t="s">
        <v>10</v>
      </c>
      <c r="H11" s="4" t="s">
        <v>10</v>
      </c>
      <c r="I11" s="14">
        <v>9.6</v>
      </c>
      <c r="L11" s="11"/>
    </row>
    <row r="12" spans="1:12" ht="15.75" customHeight="1" thickBot="1" x14ac:dyDescent="0.25">
      <c r="A12" s="41"/>
      <c r="B12" s="43"/>
      <c r="C12" s="45"/>
      <c r="D12" s="47"/>
      <c r="E12" s="47"/>
      <c r="F12" s="5" t="str">
        <f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(opt 92%)</v>
      </c>
      <c r="G12" s="5" t="str">
        <f t="shared" ref="G12:I12" si="2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/>
      </c>
      <c r="H12" s="5" t="str">
        <f t="shared" si="2"/>
        <v/>
      </c>
      <c r="I12" s="13" t="str">
        <f t="shared" si="2"/>
        <v>(nouă 60%)</v>
      </c>
    </row>
    <row r="13" spans="1:12" ht="15.75" customHeight="1" thickBot="1" x14ac:dyDescent="0.25">
      <c r="A13" s="40">
        <v>16</v>
      </c>
      <c r="B13" s="42" t="s">
        <v>88</v>
      </c>
      <c r="C13" s="45" t="s">
        <v>62</v>
      </c>
      <c r="D13" s="47" t="s">
        <v>63</v>
      </c>
      <c r="E13" s="46" t="s">
        <v>57</v>
      </c>
      <c r="F13" s="20">
        <v>8.61</v>
      </c>
      <c r="G13" s="19" t="s">
        <v>10</v>
      </c>
      <c r="H13" s="4" t="s">
        <v>10</v>
      </c>
      <c r="I13" s="14">
        <v>9.1999999999999993</v>
      </c>
    </row>
    <row r="14" spans="1:12" ht="15.75" customHeight="1" thickBot="1" x14ac:dyDescent="0.25">
      <c r="A14" s="41"/>
      <c r="B14" s="43"/>
      <c r="C14" s="45"/>
      <c r="D14" s="47"/>
      <c r="E14" s="47"/>
      <c r="F14" s="5" t="str">
        <f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(opt 61%)</v>
      </c>
      <c r="G14" s="18" t="str">
        <f>IF(G13&lt;&gt;"-",CONCATENATE("(",IF(G13=10,"zece",IF(ROUNDDOWN(G13,0)=9,"nouă",IF(ROUNDDOWN(G13,0)=8,"opt",IF(ROUNDDOWN(G13,0)=7,"şapte",IF(ROUNDDOWN(G13,0)=6,"şase"))))),IF(G13-ROUNDDOWN(G13,0)=0,""," "),IF(((ROUNDUP(G13-ROUNDDOWN(G13,0),2))*100)=0,0,(ROUNDUP(G13-ROUNDDOWN(G13,0),2))*100),IF(G13-ROUNDDOWN(G13,0)=0,"","%"),")"),"")</f>
        <v/>
      </c>
      <c r="H14" s="5" t="str">
        <f>IF(H13&lt;&gt;"-",CONCATENATE("(",IF(H13=10,"zece",IF(ROUNDDOWN(H13,0)=9,"nouă",IF(ROUNDDOWN(H13,0)=8,"opt",IF(ROUNDDOWN(H13,0)=7,"şapte",IF(ROUNDDOWN(H13,0)=6,"şase"))))),IF(H13-ROUNDDOWN(H13,0)=0,""," "),IF(((ROUNDUP(H13-ROUNDDOWN(H13,0),2))*100)=0,0,(ROUNDUP(H13-ROUNDDOWN(H13,0),2))*100),IF(H13-ROUNDDOWN(H13,0)=0,"","%"),")"),"")</f>
        <v/>
      </c>
      <c r="I14" s="13" t="str">
        <f>IF(I13&lt;&gt;"-",CONCATENATE("(",IF(I13=10,"zece",IF(ROUNDDOWN(I13,0)=9,"nouă",IF(ROUNDDOWN(I13,0)=8,"opt",IF(ROUNDDOWN(I13,0)=7,"şapte",IF(ROUNDDOWN(I13,0)=6,"şase"))))),IF(I13-ROUNDDOWN(I13,0)=0,""," "),IF(((ROUNDUP(I13-ROUNDDOWN(I13,0),2))*100)=0,0,(ROUNDUP(I13-ROUNDDOWN(I13,0),2))*100),IF(I13-ROUNDDOWN(I13,0)=0,"","%"),")"),"")</f>
        <v>(nouă 20%)</v>
      </c>
    </row>
    <row r="15" spans="1:12" ht="15.75" customHeight="1" x14ac:dyDescent="0.2">
      <c r="A15" s="48">
        <v>17</v>
      </c>
      <c r="B15" s="42" t="s">
        <v>89</v>
      </c>
      <c r="C15" s="45" t="s">
        <v>64</v>
      </c>
      <c r="D15" s="47" t="s">
        <v>65</v>
      </c>
      <c r="E15" s="46" t="s">
        <v>57</v>
      </c>
      <c r="F15" s="20">
        <v>8.2100000000000009</v>
      </c>
      <c r="G15" s="17" t="s">
        <v>10</v>
      </c>
      <c r="H15" s="4" t="s">
        <v>10</v>
      </c>
      <c r="I15" s="14">
        <v>8.4</v>
      </c>
    </row>
    <row r="16" spans="1:12" ht="15.75" customHeight="1" thickBot="1" x14ac:dyDescent="0.25">
      <c r="A16" s="48"/>
      <c r="B16" s="43"/>
      <c r="C16" s="45"/>
      <c r="D16" s="47"/>
      <c r="E16" s="47"/>
      <c r="F16" s="5" t="str">
        <f>IF(F15&lt;&gt;"-",CONCATENATE("(",IF(F15=10,"zece",IF(ROUNDDOWN(F15,0)=9,"nouă",IF(ROUNDDOWN(F15,0)=8,"opt",IF(ROUNDDOWN(F15,0)=7,"şapte",IF(ROUNDDOWN(F15,0)=6,"şase"))))),IF(F15-ROUNDDOWN(F15,0)=0,""," "),IF(((ROUND(F15-ROUNDDOWN(F15,0),2))*100)=0,"",(ROUND(F15-ROUNDDOWN(F15,0),2))*100),IF(F15-ROUNDDOWN(F15,0)=0,"","%"),")"),"")</f>
        <v>(opt 21%)</v>
      </c>
      <c r="G16" s="18" t="str">
        <f>IF(G15&lt;&gt;"-",CONCATENATE("(",IF(G15=10,"zece",IF(ROUNDDOWN(G15,0)=9,"nouă",IF(ROUNDDOWN(G15,0)=8,"opt",IF(ROUNDDOWN(G15,0)=7,"şapte",IF(ROUNDDOWN(G15,0)=6,"şase"))))),IF(G15-ROUNDDOWN(G15,0)=0,""," "),IF(((ROUNDUP(G15-ROUNDDOWN(G15,0),2))*100)=0,0,(ROUNDUP(G15-ROUNDDOWN(G15,0),2))*100),IF(G15-ROUNDDOWN(G15,0)=0,"","%"),")"),"")</f>
        <v/>
      </c>
      <c r="H16" s="5" t="str">
        <f>IF(H15&lt;&gt;"-",CONCATENATE("(",IF(H15=10,"zece",IF(ROUNDDOWN(H15,0)=9,"nouă",IF(ROUNDDOWN(H15,0)=8,"opt",IF(ROUNDDOWN(H15,0)=7,"şapte",IF(ROUNDDOWN(H15,0)=6,"şase"))))),IF(H15-ROUNDDOWN(H15,0)=0,""," "),IF(((ROUNDUP(H15-ROUNDDOWN(H15,0),2))*100)=0,0,(ROUNDUP(H15-ROUNDDOWN(H15,0),2))*100),IF(H15-ROUNDDOWN(H15,0)=0,"","%"),")"),"")</f>
        <v/>
      </c>
      <c r="I16" s="13" t="str">
        <f t="shared" ref="I16:I34" si="3">IF(I15&lt;&gt;"-",CONCATENATE("(",IF(I15=10,"zece",IF(ROUNDDOWN(I15,0)=9,"nouă",IF(ROUNDDOWN(I15,0)=8,"opt",IF(ROUNDDOWN(I15,0)=7,"şapte",IF(ROUNDDOWN(I15,0)=6,"şase"))))),IF(I15-ROUNDDOWN(I15,0)=0,""," "),IF(((ROUND(I15-ROUNDDOWN(I15,0),2))*100)=0,"",(ROUND(I15-ROUNDDOWN(I15,0),2))*100),IF(I15-ROUNDDOWN(I15,0)=0,"","%"),")"),"")</f>
        <v>(opt 40%)</v>
      </c>
    </row>
    <row r="17" spans="1:12" ht="15.75" customHeight="1" thickBot="1" x14ac:dyDescent="0.25">
      <c r="A17" s="40">
        <v>18</v>
      </c>
      <c r="B17" s="42" t="s">
        <v>90</v>
      </c>
      <c r="C17" s="45" t="s">
        <v>66</v>
      </c>
      <c r="D17" s="47" t="s">
        <v>67</v>
      </c>
      <c r="E17" s="46" t="s">
        <v>57</v>
      </c>
      <c r="F17" s="20">
        <v>8.3800000000000008</v>
      </c>
      <c r="G17" s="19" t="s">
        <v>10</v>
      </c>
      <c r="H17" s="6" t="s">
        <v>10</v>
      </c>
      <c r="I17" s="14">
        <v>8.8000000000000007</v>
      </c>
    </row>
    <row r="18" spans="1:12" ht="15.75" customHeight="1" thickBot="1" x14ac:dyDescent="0.25">
      <c r="A18" s="41"/>
      <c r="B18" s="43"/>
      <c r="C18" s="45"/>
      <c r="D18" s="47"/>
      <c r="E18" s="47"/>
      <c r="F18" s="5" t="str">
        <f>IF(F17&lt;&gt;"-",CONCATENATE("(",IF(F17=10,"zece",IF(ROUNDDOWN(F17,0)=9,"nouă",IF(ROUNDDOWN(F17,0)=8,"opt",IF(ROUNDDOWN(F17,0)=7,"şapte",IF(ROUNDDOWN(F17,0)=6,"şase"))))),IF(F17-ROUNDDOWN(F17,0)=0,""," "),IF(((ROUND(F17-ROUNDDOWN(F17,0),2))*100)=0,"",(ROUND(F17-ROUNDDOWN(F17,0),2))*100),IF(F17-ROUNDDOWN(F17,0)=0,"","%"),")"),"")</f>
        <v>(opt 38%)</v>
      </c>
      <c r="G18" s="18" t="str">
        <f>IF(G17&lt;&gt;"-",CONCATENATE("(",IF(G17=10,"zece",IF(ROUNDDOWN(G17,0)=9,"nouă",IF(ROUNDDOWN(G17,0)=8,"opt",IF(ROUNDDOWN(G17,0)=7,"şapte",IF(ROUNDDOWN(G17,0)=6,"şase"))))),IF(G17-ROUNDDOWN(G17,0)=0,""," "),IF(((ROUNDUP(G17-ROUNDDOWN(G17,0),2))*100)=0,0,(ROUNDUP(G17-ROUNDDOWN(G17,0),2))*100),IF(G17-ROUNDDOWN(G17,0)=0,"","%"),")"),"")</f>
        <v/>
      </c>
      <c r="H18" s="5" t="str">
        <f>IF(H17&lt;&gt;"-",CONCATENATE("(",IF(H17=10,"zece",IF(ROUNDDOWN(H17,0)=9,"nouă",IF(ROUNDDOWN(H17,0)=8,"opt",IF(ROUNDDOWN(H17,0)=7,"şapte",IF(ROUNDDOWN(H17,0)=6,"şase"))))),IF(H17-ROUNDDOWN(H17,0)=0,""," "),IF(((ROUNDUP(H17-ROUNDDOWN(H17,0),2))*100)=0,0,(ROUNDUP(H17-ROUNDDOWN(H17,0),2))*100),IF(H17-ROUNDDOWN(H17,0)=0,"","%"),")"),"")</f>
        <v/>
      </c>
      <c r="I18" s="13" t="str">
        <f t="shared" si="3"/>
        <v>(opt 80%)</v>
      </c>
    </row>
    <row r="19" spans="1:12" ht="15.75" customHeight="1" thickBot="1" x14ac:dyDescent="0.25">
      <c r="A19" s="40">
        <v>19</v>
      </c>
      <c r="B19" s="42" t="s">
        <v>91</v>
      </c>
      <c r="C19" s="45" t="s">
        <v>68</v>
      </c>
      <c r="D19" s="47" t="s">
        <v>69</v>
      </c>
      <c r="E19" s="47" t="s">
        <v>70</v>
      </c>
      <c r="F19" s="20">
        <v>8.16</v>
      </c>
      <c r="G19" s="17" t="s">
        <v>10</v>
      </c>
      <c r="H19" s="4" t="s">
        <v>10</v>
      </c>
      <c r="I19" s="14">
        <v>8.6</v>
      </c>
    </row>
    <row r="20" spans="1:12" ht="15.75" customHeight="1" thickBot="1" x14ac:dyDescent="0.25">
      <c r="A20" s="41"/>
      <c r="B20" s="43"/>
      <c r="C20" s="45"/>
      <c r="D20" s="47"/>
      <c r="E20" s="47"/>
      <c r="F20" s="5" t="str">
        <f>IF(F19&lt;&gt;"-",CONCATENATE("(",IF(F19=10,"zece",IF(ROUNDDOWN(F19,0)=9,"nouă",IF(ROUNDDOWN(F19,0)=8,"opt",IF(ROUNDDOWN(F19,0)=7,"şapte",IF(ROUNDDOWN(F19,0)=6,"şase"))))),IF(F19-ROUNDDOWN(F19,0)=0,""," "),IF(((ROUND(F19-ROUNDDOWN(F19,0),2))*100)=0,"",(ROUND(F19-ROUNDDOWN(F19,0),2))*100),IF(F19-ROUNDDOWN(F19,0)=0,"","%"),")"),"")</f>
        <v>(opt 16%)</v>
      </c>
      <c r="G20" s="18" t="str">
        <f>IF(G19&lt;&gt;"-",CONCATENATE("(",IF(G19=10,"zece",IF(ROUNDDOWN(G19,0)=9,"nouă",IF(ROUNDDOWN(G19,0)=8,"opt",IF(ROUNDDOWN(G19,0)=7,"şapte",IF(ROUNDDOWN(G19,0)=6,"şase"))))),IF(G19-ROUNDDOWN(G19,0)=0,""," "),IF(((ROUNDUP(G19-ROUNDDOWN(G19,0),2))*100)=0,0,(ROUNDUP(G19-ROUNDDOWN(G19,0),2))*100),IF(G19-ROUNDDOWN(G19,0)=0,"","%"),")"),"")</f>
        <v/>
      </c>
      <c r="H20" s="5" t="str">
        <f>IF(H19&lt;&gt;"-",CONCATENATE("(",IF(H19=10,"zece",IF(ROUNDDOWN(H19,0)=9,"nouă",IF(ROUNDDOWN(H19,0)=8,"opt",IF(ROUNDDOWN(H19,0)=7,"şapte",IF(ROUNDDOWN(H19,0)=6,"şase"))))),IF(H19-ROUNDDOWN(H19,0)=0,""," "),IF(((ROUNDUP(H19-ROUNDDOWN(H19,0),2))*100)=0,0,(ROUNDUP(H19-ROUNDDOWN(H19,0),2))*100),IF(H19-ROUNDDOWN(H19,0)=0,"","%"),")"),"")</f>
        <v/>
      </c>
      <c r="I20" s="13" t="str">
        <f t="shared" si="3"/>
        <v>(opt 60%)</v>
      </c>
    </row>
    <row r="21" spans="1:12" ht="15.75" customHeight="1" x14ac:dyDescent="0.2">
      <c r="A21" s="48">
        <v>20</v>
      </c>
      <c r="B21" s="42" t="s">
        <v>92</v>
      </c>
      <c r="C21" s="45" t="s">
        <v>71</v>
      </c>
      <c r="D21" s="47" t="s">
        <v>72</v>
      </c>
      <c r="E21" s="47" t="s">
        <v>32</v>
      </c>
      <c r="F21" s="20">
        <v>9.91</v>
      </c>
      <c r="G21" s="17" t="s">
        <v>10</v>
      </c>
      <c r="H21" s="6" t="s">
        <v>10</v>
      </c>
      <c r="I21" s="14">
        <v>10</v>
      </c>
    </row>
    <row r="22" spans="1:12" ht="18" customHeight="1" thickBot="1" x14ac:dyDescent="0.25">
      <c r="A22" s="48"/>
      <c r="B22" s="43"/>
      <c r="C22" s="45"/>
      <c r="D22" s="47"/>
      <c r="E22" s="47"/>
      <c r="F22" s="5" t="str">
        <f>IF(F21&lt;&gt;"-",CONCATENATE("(",IF(F21=10,"zece",IF(ROUNDDOWN(F21,0)=9,"nouă",IF(ROUNDDOWN(F21,0)=8,"opt",IF(ROUNDDOWN(F21,0)=7,"şapte",IF(ROUNDDOWN(F21,0)=6,"şase"))))),IF(F21-ROUNDDOWN(F21,0)=0,""," "),IF(((ROUND(F21-ROUNDDOWN(F21,0),2))*100)=0,"",(ROUND(F21-ROUNDDOWN(F21,0),2))*100),IF(F21-ROUNDDOWN(F21,0)=0,"","%"),")"),"")</f>
        <v>(nouă 91%)</v>
      </c>
      <c r="G22" s="18" t="str">
        <f>IF(G21&lt;&gt;"-",CONCATENATE("(",IF(G21=10,"zece",IF(ROUNDDOWN(G21,0)=9,"nouă",IF(ROUNDDOWN(G21,0)=8,"opt",IF(ROUNDDOWN(G21,0)=7,"şapte",IF(ROUNDDOWN(G21,0)=6,"şase"))))),IF(G21-ROUNDDOWN(G21,0)=0,""," "),IF(((ROUNDUP(G21-ROUNDDOWN(G21,0),2))*100)=0,0,(ROUNDUP(G21-ROUNDDOWN(G21,0),2))*100),IF(G21-ROUNDDOWN(G21,0)=0,"","%"),")"),"")</f>
        <v/>
      </c>
      <c r="H22" s="5" t="str">
        <f>IF(H21&lt;&gt;"-",CONCATENATE("(",IF(H21=10,"zece",IF(ROUNDDOWN(H21,0)=9,"nouă",IF(ROUNDDOWN(H21,0)=8,"opt",IF(ROUNDDOWN(H21,0)=7,"şapte",IF(ROUNDDOWN(H21,0)=6,"şase"))))),IF(H21-ROUNDDOWN(H21,0)=0,""," "),IF(((ROUNDUP(H21-ROUNDDOWN(H21,0),2))*100)=0,0,(ROUNDUP(H21-ROUNDDOWN(H21,0),2))*100),IF(H21-ROUNDDOWN(H21,0)=0,"","%"),")"),"")</f>
        <v/>
      </c>
      <c r="I22" s="13" t="str">
        <f t="shared" si="3"/>
        <v>(zece)</v>
      </c>
    </row>
    <row r="23" spans="1:12" ht="15" customHeight="1" thickBot="1" x14ac:dyDescent="0.3">
      <c r="A23" s="40">
        <v>21</v>
      </c>
      <c r="B23" s="42" t="s">
        <v>93</v>
      </c>
      <c r="C23" s="45" t="s">
        <v>73</v>
      </c>
      <c r="D23" s="47" t="s">
        <v>74</v>
      </c>
      <c r="E23" s="47" t="s">
        <v>32</v>
      </c>
      <c r="F23" s="20">
        <v>9.8699999999999992</v>
      </c>
      <c r="G23" s="17" t="s">
        <v>10</v>
      </c>
      <c r="H23" s="4" t="s">
        <v>10</v>
      </c>
      <c r="I23" s="14">
        <v>10</v>
      </c>
      <c r="K23" s="12"/>
      <c r="L23" s="11"/>
    </row>
    <row r="24" spans="1:12" ht="20.25" customHeight="1" thickBot="1" x14ac:dyDescent="0.25">
      <c r="A24" s="41"/>
      <c r="B24" s="43"/>
      <c r="C24" s="45"/>
      <c r="D24" s="47"/>
      <c r="E24" s="47"/>
      <c r="F24" s="5" t="str">
        <f>IF(F23&lt;&gt;"-",CONCATENATE("(",IF(F23=10,"zece",IF(ROUNDDOWN(F23,0)=9,"nouă",IF(ROUNDDOWN(F23,0)=8,"opt",IF(ROUNDDOWN(F23,0)=7,"şapte",IF(ROUNDDOWN(F23,0)=6,"şase"))))),IF(F23-ROUNDDOWN(F23,0)=0,""," "),IF(((ROUND(F23-ROUNDDOWN(F23,0),2))*100)=0,"",(ROUND(F23-ROUNDDOWN(F23,0),2))*100),IF(F23-ROUNDDOWN(F23,0)=0,"","%"),")"),"")</f>
        <v>(nouă 87%)</v>
      </c>
      <c r="G24" s="18" t="str">
        <f>IF(G23&lt;&gt;"-",CONCATENATE("(",IF(G23=10,"zece",IF(ROUNDDOWN(G23,0)=9,"nouă",IF(ROUNDDOWN(G23,0)=8,"opt",IF(ROUNDDOWN(G23,0)=7,"şapte",IF(ROUNDDOWN(G23,0)=6,"şase"))))),IF(G23-ROUNDDOWN(G23,0)=0,""," "),IF(((ROUNDUP(G23-ROUNDDOWN(G23,0),2))*100)=0,0,(ROUNDUP(G23-ROUNDDOWN(G23,0),2))*100),IF(G23-ROUNDDOWN(G23,0)=0,"","%"),")"),"")</f>
        <v/>
      </c>
      <c r="H24" s="5" t="str">
        <f>IF(H23&lt;&gt;"-",CONCATENATE("(",IF(H23=10,"zece",IF(ROUNDDOWN(H23,0)=9,"nouă",IF(ROUNDDOWN(H23,0)=8,"opt",IF(ROUNDDOWN(H23,0)=7,"şapte",IF(ROUNDDOWN(H23,0)=6,"şase"))))),IF(H23-ROUNDDOWN(H23,0)=0,""," "),IF(((ROUNDUP(H23-ROUNDDOWN(H23,0),2))*100)=0,0,(ROUNDUP(H23-ROUNDDOWN(H23,0),2))*100),IF(H23-ROUNDDOWN(H23,0)=0,"","%"),")"),"")</f>
        <v/>
      </c>
      <c r="I24" s="13" t="str">
        <f t="shared" si="3"/>
        <v>(zece)</v>
      </c>
    </row>
    <row r="25" spans="1:12" ht="15" customHeight="1" thickBot="1" x14ac:dyDescent="0.25">
      <c r="A25" s="40">
        <v>22</v>
      </c>
      <c r="B25" s="42" t="s">
        <v>94</v>
      </c>
      <c r="C25" s="45" t="s">
        <v>75</v>
      </c>
      <c r="D25" s="47" t="s">
        <v>76</v>
      </c>
      <c r="E25" s="47" t="s">
        <v>32</v>
      </c>
      <c r="F25" s="20">
        <v>7.32</v>
      </c>
      <c r="G25" s="19" t="s">
        <v>10</v>
      </c>
      <c r="H25" s="4" t="s">
        <v>10</v>
      </c>
      <c r="I25" s="14">
        <v>8.5</v>
      </c>
      <c r="K25" s="7"/>
    </row>
    <row r="26" spans="1:12" ht="15.75" customHeight="1" thickBot="1" x14ac:dyDescent="0.25">
      <c r="A26" s="41"/>
      <c r="B26" s="43"/>
      <c r="C26" s="45"/>
      <c r="D26" s="47"/>
      <c r="E26" s="47"/>
      <c r="F26" s="5" t="str">
        <f>IF(F25&lt;&gt;"-",CONCATENATE("(",IF(F25=10,"zece",IF(ROUNDDOWN(F25,0)=9,"nouă",IF(ROUNDDOWN(F25,0)=8,"opt",IF(ROUNDDOWN(F25,0)=7,"şapte",IF(ROUNDDOWN(F25,0)=6,"şase"))))),IF(F25-ROUNDDOWN(F25,0)=0,""," "),IF(((ROUND(F25-ROUNDDOWN(F25,0),2))*100)=0,"",(ROUND(F25-ROUNDDOWN(F25,0),2))*100),IF(F25-ROUNDDOWN(F25,0)=0,"","%"),")"),"")</f>
        <v>(şapte 32%)</v>
      </c>
      <c r="G26" s="18" t="str">
        <f>IF(G25&lt;&gt;"-",CONCATENATE("(",IF(G25=10,"zece",IF(ROUNDDOWN(G25,0)=9,"nouă",IF(ROUNDDOWN(G25,0)=8,"opt",IF(ROUNDDOWN(G25,0)=7,"şapte",IF(ROUNDDOWN(G25,0)=6,"şase"))))),IF(G25-ROUNDDOWN(G25,0)=0,""," "),IF(((ROUNDUP(G25-ROUNDDOWN(G25,0),2))*100)=0,0,(ROUNDUP(G25-ROUNDDOWN(G25,0),2))*100),IF(G25-ROUNDDOWN(G25,0)=0,"","%"),")"),"")</f>
        <v/>
      </c>
      <c r="H26" s="5" t="str">
        <f>IF(H25&lt;&gt;"-",CONCATENATE("(",IF(H25=10,"zece",IF(ROUNDDOWN(H25,0)=9,"nouă",IF(ROUNDDOWN(H25,0)=8,"opt",IF(ROUNDDOWN(H25,0)=7,"şapte",IF(ROUNDDOWN(H25,0)=6,"şase"))))),IF(H25-ROUNDDOWN(H25,0)=0,""," "),IF(((ROUNDUP(H25-ROUNDDOWN(H25,0),2))*100)=0,0,(ROUNDUP(H25-ROUNDDOWN(H25,0),2))*100),IF(H25-ROUNDDOWN(H25,0)=0,"","%"),")"),"")</f>
        <v/>
      </c>
      <c r="I26" s="13" t="str">
        <f t="shared" si="3"/>
        <v>(opt 50%)</v>
      </c>
    </row>
    <row r="27" spans="1:12" ht="15.75" customHeight="1" x14ac:dyDescent="0.2">
      <c r="A27" s="48">
        <v>23</v>
      </c>
      <c r="B27" s="42" t="s">
        <v>95</v>
      </c>
      <c r="C27" s="45" t="s">
        <v>77</v>
      </c>
      <c r="D27" s="47" t="s">
        <v>78</v>
      </c>
      <c r="E27" s="46" t="s">
        <v>57</v>
      </c>
      <c r="F27" s="20">
        <v>8.4700000000000006</v>
      </c>
      <c r="G27" s="19" t="s">
        <v>10</v>
      </c>
      <c r="H27" s="6" t="s">
        <v>10</v>
      </c>
      <c r="I27" s="14">
        <v>9</v>
      </c>
      <c r="K27" s="12"/>
    </row>
    <row r="28" spans="1:12" ht="15.75" customHeight="1" thickBot="1" x14ac:dyDescent="0.25">
      <c r="A28" s="48"/>
      <c r="B28" s="43"/>
      <c r="C28" s="45"/>
      <c r="D28" s="47"/>
      <c r="E28" s="47"/>
      <c r="F28" s="5" t="str">
        <f>IF(F27&lt;&gt;"-",CONCATENATE("(",IF(F27=10,"zece",IF(ROUNDDOWN(F27,0)=9,"nouă",IF(ROUNDDOWN(F27,0)=8,"opt",IF(ROUNDDOWN(F27,0)=7,"şapte",IF(ROUNDDOWN(F27,0)=6,"şase"))))),IF(F27-ROUNDDOWN(F27,0)=0,""," "),IF(((ROUND(F27-ROUNDDOWN(F27,0),2))*100)=0,"",(ROUND(F27-ROUNDDOWN(F27,0),2))*100),IF(F27-ROUNDDOWN(F27,0)=0,"","%"),")"),"")</f>
        <v>(opt 47%)</v>
      </c>
      <c r="G28" s="18" t="str">
        <f>IF(G27&lt;&gt;"-",CONCATENATE("(",IF(G27=10,"zece",IF(ROUNDDOWN(G27,0)=9,"nouă",IF(ROUNDDOWN(G27,0)=8,"opt",IF(ROUNDDOWN(G27,0)=7,"şapte",IF(ROUNDDOWN(G27,0)=6,"şase"))))),IF(G27-ROUNDDOWN(G27,0)=0,""," "),IF(((ROUNDUP(G27-ROUNDDOWN(G27,0),2))*100)=0,0,(ROUNDUP(G27-ROUNDDOWN(G27,0),2))*100),IF(G27-ROUNDDOWN(G27,0)=0,"","%"),")"),"")</f>
        <v/>
      </c>
      <c r="H28" s="5" t="str">
        <f>IF(H27&lt;&gt;"-",CONCATENATE("(",IF(H27=10,"zece",IF(ROUNDDOWN(H27,0)=9,"nouă",IF(ROUNDDOWN(H27,0)=8,"opt",IF(ROUNDDOWN(H27,0)=7,"şapte",IF(ROUNDDOWN(H27,0)=6,"şase"))))),IF(H27-ROUNDDOWN(H27,0)=0,""," "),IF(((ROUNDUP(H27-ROUNDDOWN(H27,0),2))*100)=0,0,(ROUNDUP(H27-ROUNDDOWN(H27,0),2))*100),IF(H27-ROUNDDOWN(H27,0)=0,"","%"),")"),"")</f>
        <v/>
      </c>
      <c r="I28" s="13" t="str">
        <f t="shared" si="3"/>
        <v>(nouă)</v>
      </c>
    </row>
    <row r="29" spans="1:12" ht="15.75" customHeight="1" thickBot="1" x14ac:dyDescent="0.25">
      <c r="A29" s="40">
        <v>24</v>
      </c>
      <c r="B29" s="42" t="s">
        <v>96</v>
      </c>
      <c r="C29" s="45" t="s">
        <v>79</v>
      </c>
      <c r="D29" s="47" t="s">
        <v>80</v>
      </c>
      <c r="E29" s="46" t="s">
        <v>57</v>
      </c>
      <c r="F29" s="20">
        <v>9.5299999999999994</v>
      </c>
      <c r="G29" s="17" t="s">
        <v>10</v>
      </c>
      <c r="H29" s="4" t="s">
        <v>10</v>
      </c>
      <c r="I29" s="14">
        <v>10</v>
      </c>
    </row>
    <row r="30" spans="1:12" ht="15.75" customHeight="1" thickBot="1" x14ac:dyDescent="0.25">
      <c r="A30" s="41"/>
      <c r="B30" s="43"/>
      <c r="C30" s="45"/>
      <c r="D30" s="47"/>
      <c r="E30" s="47"/>
      <c r="F30" s="5" t="str">
        <f>IF(F29&lt;&gt;"-",CONCATENATE("(",IF(F29=10,"zece",IF(ROUNDDOWN(F29,0)=9,"nouă",IF(ROUNDDOWN(F29,0)=8,"opt",IF(ROUNDDOWN(F29,0)=7,"şapte",IF(ROUNDDOWN(F29,0)=6,"şase"))))),IF(F29-ROUNDDOWN(F29,0)=0,""," "),IF(((ROUND(F29-ROUNDDOWN(F29,0),2))*100)=0,"",(ROUND(F29-ROUNDDOWN(F29,0),2))*100),IF(F29-ROUNDDOWN(F29,0)=0,"","%"),")"),"")</f>
        <v>(nouă 53%)</v>
      </c>
      <c r="G30" s="18" t="str">
        <f>IF(G29&lt;&gt;"-",CONCATENATE("(",IF(G29=10,"zece",IF(ROUNDDOWN(G29,0)=9,"nouă",IF(ROUNDDOWN(G29,0)=8,"opt",IF(ROUNDDOWN(G29,0)=7,"şapte",IF(ROUNDDOWN(G29,0)=6,"şase"))))),IF(G29-ROUNDDOWN(G29,0)=0,""," "),IF(((ROUNDUP(G29-ROUNDDOWN(G29,0),2))*100)=0,0,(ROUNDUP(G29-ROUNDDOWN(G29,0),2))*100),IF(G29-ROUNDDOWN(G29,0)=0,"","%"),")"),"")</f>
        <v/>
      </c>
      <c r="H30" s="5" t="str">
        <f>IF(H29&lt;&gt;"-",CONCATENATE("(",IF(H29=10,"zece",IF(ROUNDDOWN(H29,0)=9,"nouă",IF(ROUNDDOWN(H29,0)=8,"opt",IF(ROUNDDOWN(H29,0)=7,"şapte",IF(ROUNDDOWN(H29,0)=6,"şase"))))),IF(H29-ROUNDDOWN(H29,0)=0,""," "),IF(((ROUNDUP(H29-ROUNDDOWN(H29,0),2))*100)=0,0,(ROUNDUP(H29-ROUNDDOWN(H29,0),2))*100),IF(H29-ROUNDDOWN(H29,0)=0,"","%"),")"),"")</f>
        <v/>
      </c>
      <c r="I30" s="13" t="str">
        <f t="shared" si="3"/>
        <v>(zece)</v>
      </c>
    </row>
    <row r="31" spans="1:12" ht="15.75" customHeight="1" thickBot="1" x14ac:dyDescent="0.25">
      <c r="A31" s="40">
        <v>25</v>
      </c>
      <c r="B31" s="42" t="s">
        <v>97</v>
      </c>
      <c r="C31" s="45" t="s">
        <v>81</v>
      </c>
      <c r="D31" s="47" t="s">
        <v>82</v>
      </c>
      <c r="E31" s="46" t="s">
        <v>57</v>
      </c>
      <c r="F31" s="20">
        <v>8.94</v>
      </c>
      <c r="G31" s="17" t="s">
        <v>10</v>
      </c>
      <c r="H31" s="4" t="s">
        <v>10</v>
      </c>
      <c r="I31" s="14">
        <v>9.1999999999999993</v>
      </c>
    </row>
    <row r="32" spans="1:12" ht="15.75" customHeight="1" thickBot="1" x14ac:dyDescent="0.25">
      <c r="A32" s="41"/>
      <c r="B32" s="43"/>
      <c r="C32" s="45"/>
      <c r="D32" s="47"/>
      <c r="E32" s="47"/>
      <c r="F32" s="5" t="str">
        <f>IF(F31&lt;&gt;"-",CONCATENATE("(",IF(F31=10,"zece",IF(ROUNDDOWN(F31,0)=9,"nouă",IF(ROUNDDOWN(F31,0)=8,"opt",IF(ROUNDDOWN(F31,0)=7,"şapte",IF(ROUNDDOWN(F31,0)=6,"şase"))))),IF(F31-ROUNDDOWN(F31,0)=0,""," "),IF(((ROUND(F31-ROUNDDOWN(F31,0),2))*100)=0,"",(ROUND(F31-ROUNDDOWN(F31,0),2))*100),IF(F31-ROUNDDOWN(F31,0)=0,"","%"),")"),"")</f>
        <v>(opt 94%)</v>
      </c>
      <c r="G32" s="18" t="str">
        <f>IF(G31&lt;&gt;"-",CONCATENATE("(",IF(G31=10,"zece",IF(ROUNDDOWN(G31,0)=9,"nouă",IF(ROUNDDOWN(G31,0)=8,"opt",IF(ROUNDDOWN(G31,0)=7,"şapte",IF(ROUNDDOWN(G31,0)=6,"şase"))))),IF(G31-ROUNDDOWN(G31,0)=0,""," "),IF(((ROUNDUP(G31-ROUNDDOWN(G31,0),2))*100)=0,0,(ROUNDUP(G31-ROUNDDOWN(G31,0),2))*100),IF(G31-ROUNDDOWN(G31,0)=0,"","%"),")"),"")</f>
        <v/>
      </c>
      <c r="H32" s="5" t="str">
        <f>IF(H31&lt;&gt;"-",CONCATENATE("(",IF(H31=10,"zece",IF(ROUNDDOWN(H31,0)=9,"nouă",IF(ROUNDDOWN(H31,0)=8,"opt",IF(ROUNDDOWN(H31,0)=7,"şapte",IF(ROUNDDOWN(H31,0)=6,"şase"))))),IF(H31-ROUNDDOWN(H31,0)=0,""," "),IF(((ROUNDUP(H31-ROUNDDOWN(H31,0),2))*100)=0,0,(ROUNDDOWN(H31-ROUNDDOWN(H31,0),2))*100),IF(H31-ROUNDDOWN(H31,0)=0,"","%"),")"),"")</f>
        <v/>
      </c>
      <c r="I32" s="13" t="str">
        <f t="shared" si="3"/>
        <v>(nouă 20%)</v>
      </c>
    </row>
    <row r="33" spans="1:9" ht="15.75" customHeight="1" x14ac:dyDescent="0.2">
      <c r="A33" s="48">
        <v>26</v>
      </c>
      <c r="B33" s="42" t="s">
        <v>98</v>
      </c>
      <c r="C33" s="45" t="s">
        <v>83</v>
      </c>
      <c r="D33" s="47" t="s">
        <v>84</v>
      </c>
      <c r="E33" s="47" t="s">
        <v>57</v>
      </c>
      <c r="F33" s="4">
        <v>7.39</v>
      </c>
      <c r="G33" s="19" t="s">
        <v>10</v>
      </c>
      <c r="H33" s="6" t="s">
        <v>10</v>
      </c>
      <c r="I33" s="14">
        <v>8</v>
      </c>
    </row>
    <row r="34" spans="1:9" ht="15.75" customHeight="1" thickBot="1" x14ac:dyDescent="0.25">
      <c r="A34" s="49"/>
      <c r="B34" s="50"/>
      <c r="C34" s="51"/>
      <c r="D34" s="52"/>
      <c r="E34" s="52"/>
      <c r="F34" s="15" t="str">
        <f>IF(F33&lt;&gt;"-",CONCATENATE("(",IF(F33=10,"zece",IF(ROUNDDOWN(F33,0)=9,"nouă",IF(ROUNDDOWN(F33,0)=8,"opt",IF(ROUNDDOWN(F33,0)=7,"şapte",IF(ROUNDDOWN(F33,0)=6,"şase"))))),IF(F33-ROUNDDOWN(F33,0)=0,""," "),IF(((ROUND(F33-ROUNDDOWN(F33,0),2))*100)=0,"",(ROUND(F33-ROUNDDOWN(F33,0),2))*100),IF(F33-ROUNDDOWN(F33,0)=0,"","%"),")"),"")</f>
        <v>(şapte 39%)</v>
      </c>
      <c r="G34" s="21" t="str">
        <f>IF(G33&lt;&gt;"-",CONCATENATE("(",IF(G33=10,"zece",IF(ROUNDDOWN(G33,0)=9,"nouă",IF(ROUNDDOWN(G33,0)=8,"opt",IF(ROUNDDOWN(G33,0)=7,"şapte",IF(ROUNDDOWN(G33,0)=6,"şase"))))),IF(G33-ROUNDDOWN(G33,0)=0,""," "),IF(((ROUNDUP(G33-ROUNDDOWN(G33,0),2))*100)=0,0,(ROUNDUP(G33-ROUNDDOWN(G33,0),2))*100),IF(G33-ROUNDDOWN(G33,0)=0,"","%"),")"),"")</f>
        <v/>
      </c>
      <c r="H34" s="15" t="str">
        <f>IF(H33&lt;&gt;"-",CONCATENATE("(",IF(H33=10,"zece",IF(ROUNDDOWN(H33,0)=9,"nouă",IF(ROUNDDOWN(H33,0)=8,"opt",IF(ROUNDDOWN(H33,0)=7,"şapte",IF(ROUNDDOWN(H33,0)=6,"şase"))))),IF(H33-ROUNDDOWN(H33,0)=0,""," "),IF(((ROUNDUP(H33-ROUNDDOWN(H33,0),2))*100)=0,0,(ROUNDUP(H33-ROUNDDOWN(H33,0),2))*100),IF(H33-ROUNDDOWN(H33,0)=0,"","%"),")"),"")</f>
        <v/>
      </c>
      <c r="I34" s="16" t="str">
        <f t="shared" si="3"/>
        <v>(opt)</v>
      </c>
    </row>
  </sheetData>
  <mergeCells count="73">
    <mergeCell ref="A33:A34"/>
    <mergeCell ref="B33:B34"/>
    <mergeCell ref="C33:C34"/>
    <mergeCell ref="D33:D34"/>
    <mergeCell ref="E33:E34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I2"/>
    <mergeCell ref="A4:J4"/>
    <mergeCell ref="A5:I5"/>
    <mergeCell ref="A7:A8"/>
    <mergeCell ref="B7:B8"/>
    <mergeCell ref="C7:C8"/>
    <mergeCell ref="D7:D8"/>
    <mergeCell ref="E7:E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7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6EC8-656A-4730-824E-7740CF2781E7}">
  <sheetPr>
    <pageSetUpPr fitToPage="1"/>
  </sheetPr>
  <dimension ref="A1:L36"/>
  <sheetViews>
    <sheetView tabSelected="1" topLeftCell="B10" zoomScaleNormal="100" workbookViewId="0">
      <selection activeCell="E40" sqref="E40"/>
    </sheetView>
  </sheetViews>
  <sheetFormatPr defaultRowHeight="12.75" x14ac:dyDescent="0.2"/>
  <cols>
    <col min="1" max="1" width="5.7109375" style="10" customWidth="1"/>
    <col min="2" max="2" width="7.42578125" style="8" customWidth="1"/>
    <col min="3" max="3" width="30.5703125" style="9" customWidth="1"/>
    <col min="4" max="4" width="34.85546875" style="9" customWidth="1"/>
    <col min="5" max="5" width="15" style="9" customWidth="1"/>
    <col min="6" max="6" width="12.85546875" style="9" customWidth="1"/>
    <col min="7" max="7" width="9.140625" style="9"/>
    <col min="8" max="8" width="10.28515625" style="9" customWidth="1"/>
    <col min="9" max="9" width="9" style="9" customWidth="1"/>
    <col min="10" max="10" width="0" style="10" hidden="1" customWidth="1"/>
    <col min="11" max="16384" width="9.140625" style="10"/>
  </cols>
  <sheetData>
    <row r="1" spans="1:12" ht="12.7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12" ht="47.25" customHeight="1" x14ac:dyDescent="0.2">
      <c r="A2" s="37"/>
      <c r="B2" s="37"/>
      <c r="C2" s="37"/>
      <c r="D2" s="37"/>
      <c r="E2" s="37"/>
      <c r="F2" s="37"/>
      <c r="G2" s="37"/>
      <c r="H2" s="37"/>
      <c r="I2" s="37"/>
    </row>
    <row r="3" spans="1:12" ht="14.25" customHeight="1" x14ac:dyDescent="0.2">
      <c r="B3" s="2"/>
      <c r="C3" s="2"/>
      <c r="D3" s="2"/>
      <c r="E3" s="2"/>
      <c r="F3" s="2"/>
      <c r="G3" s="2"/>
      <c r="H3" s="2"/>
      <c r="I3" s="2"/>
    </row>
    <row r="4" spans="1:12" ht="18.75" customHeight="1" x14ac:dyDescent="0.3">
      <c r="A4" s="38" t="s">
        <v>100</v>
      </c>
      <c r="B4" s="38"/>
      <c r="C4" s="38"/>
      <c r="D4" s="38"/>
      <c r="E4" s="38"/>
      <c r="F4" s="38"/>
      <c r="G4" s="38"/>
      <c r="H4" s="38"/>
      <c r="I4" s="38"/>
      <c r="J4" s="38"/>
    </row>
    <row r="5" spans="1:12" ht="13.5" customHeight="1" thickBot="1" x14ac:dyDescent="0.25">
      <c r="A5" s="53" t="s">
        <v>12</v>
      </c>
      <c r="B5" s="53"/>
      <c r="C5" s="53"/>
      <c r="D5" s="53"/>
      <c r="E5" s="53"/>
      <c r="F5" s="53"/>
      <c r="G5" s="53"/>
      <c r="H5" s="53"/>
      <c r="I5" s="53"/>
      <c r="J5" s="3"/>
    </row>
    <row r="6" spans="1:12" ht="25.5" customHeight="1" x14ac:dyDescent="0.2">
      <c r="A6" s="54" t="s">
        <v>1</v>
      </c>
      <c r="B6" s="55" t="s">
        <v>2</v>
      </c>
      <c r="C6" s="55" t="s">
        <v>3</v>
      </c>
      <c r="D6" s="55" t="s">
        <v>4</v>
      </c>
      <c r="E6" s="55" t="s">
        <v>5</v>
      </c>
      <c r="F6" s="55" t="s">
        <v>6</v>
      </c>
      <c r="G6" s="55" t="s">
        <v>7</v>
      </c>
      <c r="H6" s="55" t="s">
        <v>8</v>
      </c>
      <c r="I6" s="56" t="s">
        <v>9</v>
      </c>
    </row>
    <row r="7" spans="1:12" ht="15.75" customHeight="1" x14ac:dyDescent="0.2">
      <c r="A7" s="33">
        <v>1</v>
      </c>
      <c r="B7" s="34" t="s">
        <v>43</v>
      </c>
      <c r="C7" s="35" t="s">
        <v>101</v>
      </c>
      <c r="D7" s="36" t="s">
        <v>102</v>
      </c>
      <c r="E7" s="36" t="s">
        <v>103</v>
      </c>
      <c r="F7" s="32">
        <v>8.84</v>
      </c>
      <c r="G7" s="32" t="s">
        <v>10</v>
      </c>
      <c r="H7" s="32"/>
      <c r="I7" s="32">
        <v>9</v>
      </c>
    </row>
    <row r="8" spans="1:12" ht="15.75" customHeight="1" x14ac:dyDescent="0.2">
      <c r="A8" s="33"/>
      <c r="B8" s="34"/>
      <c r="C8" s="35"/>
      <c r="D8" s="36"/>
      <c r="E8" s="36"/>
      <c r="F8" s="30" t="str">
        <f>IF(F7&lt;&gt;"-",CONCATENATE("(",IF(F7=10,"zece",IF(ROUNDDOWN(F7,0)=9,"nouă",IF(ROUNDDOWN(F7,0)=8,"opt",IF(ROUNDDOWN(F7,0)=7,"şapte",IF(ROUNDDOWN(F7,0)=6,"şase"))))),IF(F7-ROUNDDOWN(F7,0)=0,""," "),IF(((ROUND(F7-ROUNDDOWN(F7,0),2))*100)=0,"",(ROUND(F7-ROUNDDOWN(F7,0),2))*100),IF(F7-ROUNDDOWN(F7,0)=0,"","%"),")"),"")</f>
        <v>(opt 84%)</v>
      </c>
      <c r="G8" s="30" t="str">
        <f t="shared" ref="G8" si="0">IF(G7&lt;&gt;"-",CONCATENATE("(",IF(G7=10,"zece",IF(ROUNDDOWN(G7,0)=9,"nouă",IF(ROUNDDOWN(G7,0)=8,"opt",IF(ROUNDDOWN(G7,0)=7,"şapte",IF(ROUNDDOWN(G7,0)=6,"şase"))))),IF(G7-ROUNDDOWN(G7,0)=0,""," "),IF(((ROUND(G7-ROUNDDOWN(G7,0),2))*100)=0,"",(ROUND(G7-ROUNDDOWN(G7,0),2))*100),IF(G7-ROUNDDOWN(G7,0)=0,"","%"),")"),"")</f>
        <v/>
      </c>
      <c r="H8" s="30"/>
      <c r="I8" s="30" t="str">
        <f t="shared" ref="I8" si="1">IF(I7&lt;&gt;"-",CONCATENATE("(",IF(I7=10,"zece",IF(ROUNDDOWN(I7,0)=9,"nouă",IF(ROUNDDOWN(I7,0)=8,"opt",IF(ROUNDDOWN(I7,0)=7,"şapte",IF(ROUNDDOWN(I7,0)=6,"şase"))))),IF(I7-ROUNDDOWN(I7,0)=0,""," "),IF(((ROUND(I7-ROUNDDOWN(I7,0),2))*100)=0,"",(ROUND(I7-ROUNDDOWN(I7,0),2))*100),IF(I7-ROUNDDOWN(I7,0)=0,"","%"),")"),"")</f>
        <v>(nouă)</v>
      </c>
    </row>
    <row r="9" spans="1:12" ht="15.75" customHeight="1" x14ac:dyDescent="0.2">
      <c r="A9" s="33">
        <v>2</v>
      </c>
      <c r="B9" s="34" t="s">
        <v>44</v>
      </c>
      <c r="C9" s="35" t="s">
        <v>104</v>
      </c>
      <c r="D9" s="36" t="s">
        <v>105</v>
      </c>
      <c r="E9" s="36" t="s">
        <v>103</v>
      </c>
      <c r="F9" s="32">
        <v>8.8699999999999992</v>
      </c>
      <c r="G9" s="32" t="s">
        <v>10</v>
      </c>
      <c r="H9" s="32"/>
      <c r="I9" s="32">
        <v>9</v>
      </c>
    </row>
    <row r="10" spans="1:12" ht="15.75" customHeight="1" x14ac:dyDescent="0.2">
      <c r="A10" s="33"/>
      <c r="B10" s="34"/>
      <c r="C10" s="35"/>
      <c r="D10" s="36"/>
      <c r="E10" s="36"/>
      <c r="F10" s="30" t="str">
        <f>IF(F9&lt;&gt;"-",CONCATENATE("(",IF(F9=10,"zece",IF(ROUNDDOWN(F9,0)=9,"nouă",IF(ROUNDDOWN(F9,0)=8,"opt",IF(ROUNDDOWN(F9,0)=7,"şapte",IF(ROUNDDOWN(F9,0)=6,"şase"))))),IF(F9-ROUNDDOWN(F9,0)=0,""," "),IF(((ROUND(F9-ROUNDDOWN(F9,0),2))*100)=0,"",(ROUND(F9-ROUNDDOWN(F9,0),2))*100),IF(F9-ROUNDDOWN(F9,0)=0,"","%"),")"),"")</f>
        <v>(opt 87%)</v>
      </c>
      <c r="G10" s="30" t="str">
        <f t="shared" ref="G10" si="2">IF(G9&lt;&gt;"-",CONCATENATE("(",IF(G9=10,"zece",IF(ROUNDDOWN(G9,0)=9,"nouă",IF(ROUNDDOWN(G9,0)=8,"opt",IF(ROUNDDOWN(G9,0)=7,"şapte",IF(ROUNDDOWN(G9,0)=6,"şase"))))),IF(G9-ROUNDDOWN(G9,0)=0,""," "),IF(((ROUND(G9-ROUNDDOWN(G9,0),2))*100)=0,"",(ROUND(G9-ROUNDDOWN(G9,0),2))*100),IF(G9-ROUNDDOWN(G9,0)=0,"","%"),")"),"")</f>
        <v/>
      </c>
      <c r="H10" s="30"/>
      <c r="I10" s="30" t="str">
        <f t="shared" ref="I10" si="3">IF(I9&lt;&gt;"-",CONCATENATE("(",IF(I9=10,"zece",IF(ROUNDDOWN(I9,0)=9,"nouă",IF(ROUNDDOWN(I9,0)=8,"opt",IF(ROUNDDOWN(I9,0)=7,"şapte",IF(ROUNDDOWN(I9,0)=6,"şase"))))),IF(I9-ROUNDDOWN(I9,0)=0,""," "),IF(((ROUND(I9-ROUNDDOWN(I9,0),2))*100)=0,"",(ROUND(I9-ROUNDDOWN(I9,0),2))*100),IF(I9-ROUNDDOWN(I9,0)=0,"","%"),")"),"")</f>
        <v>(nouă)</v>
      </c>
    </row>
    <row r="11" spans="1:12" ht="15.75" customHeight="1" x14ac:dyDescent="0.25">
      <c r="A11" s="33">
        <v>3</v>
      </c>
      <c r="B11" s="34" t="s">
        <v>45</v>
      </c>
      <c r="C11" s="35" t="s">
        <v>106</v>
      </c>
      <c r="D11" s="36" t="s">
        <v>107</v>
      </c>
      <c r="E11" s="36" t="s">
        <v>103</v>
      </c>
      <c r="F11" s="32">
        <v>9.1199999999999992</v>
      </c>
      <c r="G11" s="32" t="s">
        <v>10</v>
      </c>
      <c r="H11" s="32"/>
      <c r="I11" s="32">
        <v>9.1999999999999993</v>
      </c>
      <c r="L11" s="11"/>
    </row>
    <row r="12" spans="1:12" ht="15.75" customHeight="1" x14ac:dyDescent="0.2">
      <c r="A12" s="33"/>
      <c r="B12" s="34"/>
      <c r="C12" s="35"/>
      <c r="D12" s="36"/>
      <c r="E12" s="36"/>
      <c r="F12" s="30" t="str">
        <f>IF(F11&lt;&gt;"-",CONCATENATE("(",IF(F11=10,"zece",IF(ROUNDDOWN(F11,0)=9,"nouă",IF(ROUNDDOWN(F11,0)=8,"opt",IF(ROUNDDOWN(F11,0)=7,"şapte",IF(ROUNDDOWN(F11,0)=6,"şase"))))),IF(F11-ROUNDDOWN(F11,0)=0,""," "),IF(((ROUND(F11-ROUNDDOWN(F11,0),2))*100)=0,"",(ROUND(F11-ROUNDDOWN(F11,0),2))*100),IF(F11-ROUNDDOWN(F11,0)=0,"","%"),")"),"")</f>
        <v>(nouă 12%)</v>
      </c>
      <c r="G12" s="30" t="str">
        <f t="shared" ref="G12" si="4">IF(G11&lt;&gt;"-",CONCATENATE("(",IF(G11=10,"zece",IF(ROUNDDOWN(G11,0)=9,"nouă",IF(ROUNDDOWN(G11,0)=8,"opt",IF(ROUNDDOWN(G11,0)=7,"şapte",IF(ROUNDDOWN(G11,0)=6,"şase"))))),IF(G11-ROUNDDOWN(G11,0)=0,""," "),IF(((ROUND(G11-ROUNDDOWN(G11,0),2))*100)=0,"",(ROUND(G11-ROUNDDOWN(G11,0),2))*100),IF(G11-ROUNDDOWN(G11,0)=0,"","%"),")"),"")</f>
        <v/>
      </c>
      <c r="H12" s="30"/>
      <c r="I12" s="30" t="str">
        <f t="shared" ref="I12" si="5">IF(I11&lt;&gt;"-",CONCATENATE("(",IF(I11=10,"zece",IF(ROUNDDOWN(I11,0)=9,"nouă",IF(ROUNDDOWN(I11,0)=8,"opt",IF(ROUNDDOWN(I11,0)=7,"şapte",IF(ROUNDDOWN(I11,0)=6,"şase"))))),IF(I11-ROUNDDOWN(I11,0)=0,""," "),IF(((ROUND(I11-ROUNDDOWN(I11,0),2))*100)=0,"",(ROUND(I11-ROUNDDOWN(I11,0),2))*100),IF(I11-ROUNDDOWN(I11,0)=0,"","%"),")"),"")</f>
        <v>(nouă 20%)</v>
      </c>
    </row>
    <row r="13" spans="1:12" ht="15.75" customHeight="1" x14ac:dyDescent="0.2">
      <c r="A13" s="33">
        <v>4</v>
      </c>
      <c r="B13" s="34" t="s">
        <v>46</v>
      </c>
      <c r="C13" s="35" t="s">
        <v>108</v>
      </c>
      <c r="D13" s="36" t="s">
        <v>109</v>
      </c>
      <c r="E13" s="36" t="s">
        <v>110</v>
      </c>
      <c r="F13" s="32">
        <v>8.44</v>
      </c>
      <c r="G13" s="31" t="s">
        <v>10</v>
      </c>
      <c r="H13" s="32"/>
      <c r="I13" s="32">
        <v>9.5</v>
      </c>
    </row>
    <row r="14" spans="1:12" ht="15.75" customHeight="1" x14ac:dyDescent="0.2">
      <c r="A14" s="33"/>
      <c r="B14" s="34"/>
      <c r="C14" s="35"/>
      <c r="D14" s="36"/>
      <c r="E14" s="36"/>
      <c r="F14" s="30" t="str">
        <f>IF(F13&lt;&gt;"-",CONCATENATE("(",IF(F13=10,"zece",IF(ROUNDDOWN(F13,0)=9,"nouă",IF(ROUNDDOWN(F13,0)=8,"opt",IF(ROUNDDOWN(F13,0)=7,"şapte",IF(ROUNDDOWN(F13,0)=6,"şase"))))),IF(F13-ROUNDDOWN(F13,0)=0,""," "),IF(((ROUND(F13-ROUNDDOWN(F13,0),2))*100)=0,"",(ROUND(F13-ROUNDDOWN(F13,0),2))*100),IF(F13-ROUNDDOWN(F13,0)=0,"","%"),")"),"")</f>
        <v>(opt 44%)</v>
      </c>
      <c r="G14" s="30" t="str">
        <f>IF(G13&lt;&gt;"-",CONCATENATE("(",IF(G13=10,"zece",IF(ROUNDDOWN(G13,0)=9,"nouă",IF(ROUNDDOWN(G13,0)=8,"opt",IF(ROUNDDOWN(G13,0)=7,"şapte",IF(ROUNDDOWN(G13,0)=6,"şase"))))),IF(G13-ROUNDDOWN(G13,0)=0,""," "),IF(((ROUNDUP(G13-ROUNDDOWN(G13,0),2))*100)=0,0,(ROUNDUP(G13-ROUNDDOWN(G13,0),2))*100),IF(G13-ROUNDDOWN(G13,0)=0,"","%"),")"),"")</f>
        <v/>
      </c>
      <c r="H14" s="30"/>
      <c r="I14" s="30" t="str">
        <f>IF(I13&lt;&gt;"-",CONCATENATE("(",IF(I13=10,"zece",IF(ROUNDDOWN(I13,0)=9,"nouă",IF(ROUNDDOWN(I13,0)=8,"opt",IF(ROUNDDOWN(I13,0)=7,"şapte",IF(ROUNDDOWN(I13,0)=6,"şase"))))),IF(I13-ROUNDDOWN(I13,0)=0,""," "),IF(((ROUNDUP(I13-ROUNDDOWN(I13,0),2))*100)=0,0,(ROUNDUP(I13-ROUNDDOWN(I13,0),2))*100),IF(I13-ROUNDDOWN(I13,0)=0,"","%"),")"),"")</f>
        <v>(nouă 50%)</v>
      </c>
    </row>
    <row r="15" spans="1:12" ht="15.75" customHeight="1" x14ac:dyDescent="0.2">
      <c r="A15" s="33">
        <v>5</v>
      </c>
      <c r="B15" s="34" t="s">
        <v>47</v>
      </c>
      <c r="C15" s="35" t="s">
        <v>111</v>
      </c>
      <c r="D15" s="36" t="s">
        <v>112</v>
      </c>
      <c r="E15" s="36" t="s">
        <v>113</v>
      </c>
      <c r="F15" s="32">
        <v>7.7</v>
      </c>
      <c r="G15" s="32" t="s">
        <v>10</v>
      </c>
      <c r="H15" s="32"/>
      <c r="I15" s="32">
        <v>8.6</v>
      </c>
    </row>
    <row r="16" spans="1:12" ht="15.75" customHeight="1" x14ac:dyDescent="0.2">
      <c r="A16" s="33"/>
      <c r="B16" s="34"/>
      <c r="C16" s="35"/>
      <c r="D16" s="36"/>
      <c r="E16" s="36"/>
      <c r="F16" s="30" t="str">
        <f>IF(F15&lt;&gt;"-",CONCATENATE("(",IF(F15=10,"zece",IF(ROUNDDOWN(F15,0)=9,"nouă",IF(ROUNDDOWN(F15,0)=8,"opt",IF(ROUNDDOWN(F15,0)=7,"şapte",IF(ROUNDDOWN(F15,0)=6,"şase"))))),IF(F15-ROUNDDOWN(F15,0)=0,""," "),IF(((ROUND(F15-ROUNDDOWN(F15,0),2))*100)=0,"",(ROUND(F15-ROUNDDOWN(F15,0),2))*100),IF(F15-ROUNDDOWN(F15,0)=0,"","%"),")"),"")</f>
        <v>(şapte 70%)</v>
      </c>
      <c r="G16" s="30" t="str">
        <f>IF(G15&lt;&gt;"-",CONCATENATE("(",IF(G15=10,"zece",IF(ROUNDDOWN(G15,0)=9,"nouă",IF(ROUNDDOWN(G15,0)=8,"opt",IF(ROUNDDOWN(G15,0)=7,"şapte",IF(ROUNDDOWN(G15,0)=6,"şase"))))),IF(G15-ROUNDDOWN(G15,0)=0,""," "),IF(((ROUNDUP(G15-ROUNDDOWN(G15,0),2))*100)=0,0,(ROUNDUP(G15-ROUNDDOWN(G15,0),2))*100),IF(G15-ROUNDDOWN(G15,0)=0,"","%"),")"),"")</f>
        <v/>
      </c>
      <c r="H16" s="30"/>
      <c r="I16" s="30" t="str">
        <f>IF(I15&lt;&gt;"-",CONCATENATE("(",IF(I15=10,"zece",IF(ROUNDDOWN(I15,0)=9,"nouă",IF(ROUNDDOWN(I15,0)=8,"opt",IF(ROUNDDOWN(I15,0)=7,"şapte",IF(ROUNDDOWN(I15,0)=6,"şase"))))),IF(I15-ROUNDDOWN(I15,0)=0,""," "),IF(((ROUNDUP(I15-ROUNDDOWN(I15,0),2))*100)=0,0,(ROUNDUP(I15-ROUNDDOWN(I15,0),2))*100),IF(I15-ROUNDDOWN(I15,0)=0,"","%"),")"),"")</f>
        <v>(opt 60%)</v>
      </c>
    </row>
    <row r="17" spans="1:12" ht="15.75" customHeight="1" x14ac:dyDescent="0.2">
      <c r="A17" s="33">
        <v>6</v>
      </c>
      <c r="B17" s="34" t="s">
        <v>48</v>
      </c>
      <c r="C17" s="35" t="s">
        <v>114</v>
      </c>
      <c r="D17" s="36" t="s">
        <v>115</v>
      </c>
      <c r="E17" s="36" t="s">
        <v>116</v>
      </c>
      <c r="F17" s="32">
        <v>7.21</v>
      </c>
      <c r="G17" s="31" t="s">
        <v>10</v>
      </c>
      <c r="H17" s="31"/>
      <c r="I17" s="57">
        <v>8</v>
      </c>
    </row>
    <row r="18" spans="1:12" ht="15.75" customHeight="1" x14ac:dyDescent="0.2">
      <c r="A18" s="33"/>
      <c r="B18" s="34"/>
      <c r="C18" s="35"/>
      <c r="D18" s="36"/>
      <c r="E18" s="36"/>
      <c r="F18" s="30" t="str">
        <f>IF(F17&lt;&gt;"-",CONCATENATE("(",IF(F17=10,"zece",IF(ROUNDDOWN(F17,0)=9,"nouă",IF(ROUNDDOWN(F17,0)=8,"opt",IF(ROUNDDOWN(F17,0)=7,"şapte",IF(ROUNDDOWN(F17,0)=6,"şase"))))),IF(F17-ROUNDDOWN(F17,0)=0,""," "),IF(((ROUND(F17-ROUNDDOWN(F17,0),2))*100)=0,"",(ROUND(F17-ROUNDDOWN(F17,0),2))*100),IF(F17-ROUNDDOWN(F17,0)=0,"","%"),")"),"")</f>
        <v>(şapte 21%)</v>
      </c>
      <c r="G18" s="30" t="str">
        <f>IF(G17&lt;&gt;"-",CONCATENATE("(",IF(G17=10,"zece",IF(ROUNDDOWN(G17,0)=9,"nouă",IF(ROUNDDOWN(G17,0)=8,"opt",IF(ROUNDDOWN(G17,0)=7,"şapte",IF(ROUNDDOWN(G17,0)=6,"şase"))))),IF(G17-ROUNDDOWN(G17,0)=0,""," "),IF(((ROUNDUP(G17-ROUNDDOWN(G17,0),2))*100)=0,0,(ROUNDUP(G17-ROUNDDOWN(G17,0),2))*100),IF(G17-ROUNDDOWN(G17,0)=0,"","%"),")"),"")</f>
        <v/>
      </c>
      <c r="H18" s="30"/>
      <c r="I18" s="30" t="str">
        <f t="shared" ref="I18" si="6">IF(I17&lt;&gt;"-",CONCATENATE("(",IF(I17=10,"zece",IF(ROUNDDOWN(I17,0)=9,"nouă",IF(ROUNDDOWN(I17,0)=8,"opt",IF(ROUNDDOWN(I17,0)=7,"şapte",IF(ROUNDDOWN(I17,0)=6,"şase"))))),IF(I17-ROUNDDOWN(I17,0)=0,""," "),IF(((ROUND(I17-ROUNDDOWN(I17,0),2))*100)=0,"",(ROUND(I17-ROUNDDOWN(I17,0),2))*100),IF(I17-ROUNDDOWN(I17,0)=0,"","%"),")"),"")</f>
        <v>(opt)</v>
      </c>
    </row>
    <row r="19" spans="1:12" ht="15.75" customHeight="1" x14ac:dyDescent="0.2">
      <c r="A19" s="33">
        <v>7</v>
      </c>
      <c r="B19" s="34" t="s">
        <v>49</v>
      </c>
      <c r="C19" s="35" t="s">
        <v>117</v>
      </c>
      <c r="D19" s="36" t="s">
        <v>118</v>
      </c>
      <c r="E19" s="36" t="s">
        <v>103</v>
      </c>
      <c r="F19" s="32">
        <v>8.5</v>
      </c>
      <c r="G19" s="32" t="s">
        <v>10</v>
      </c>
      <c r="H19" s="32"/>
      <c r="I19" s="32">
        <v>8.6</v>
      </c>
    </row>
    <row r="20" spans="1:12" ht="15.75" customHeight="1" x14ac:dyDescent="0.2">
      <c r="A20" s="33"/>
      <c r="B20" s="34"/>
      <c r="C20" s="35"/>
      <c r="D20" s="36"/>
      <c r="E20" s="36"/>
      <c r="F20" s="30" t="str">
        <f>IF(F19&lt;&gt;"-",CONCATENATE("(",IF(F19=10,"zece",IF(ROUNDDOWN(F19,0)=9,"nouă",IF(ROUNDDOWN(F19,0)=8,"opt",IF(ROUNDDOWN(F19,0)=7,"şapte",IF(ROUNDDOWN(F19,0)=6,"şase"))))),IF(F19-ROUNDDOWN(F19,0)=0,""," "),IF(((ROUND(F19-ROUNDDOWN(F19,0),2))*100)=0,"",(ROUND(F19-ROUNDDOWN(F19,0),2))*100),IF(F19-ROUNDDOWN(F19,0)=0,"","%"),")"),"")</f>
        <v>(opt 50%)</v>
      </c>
      <c r="G20" s="30" t="str">
        <f>IF(G19&lt;&gt;"-",CONCATENATE("(",IF(G19=10,"zece",IF(ROUNDDOWN(G19,0)=9,"nouă",IF(ROUNDDOWN(G19,0)=8,"opt",IF(ROUNDDOWN(G19,0)=7,"şapte",IF(ROUNDDOWN(G19,0)=6,"şase"))))),IF(G19-ROUNDDOWN(G19,0)=0,""," "),IF(((ROUNDUP(G19-ROUNDDOWN(G19,0),2))*100)=0,0,(ROUNDUP(G19-ROUNDDOWN(G19,0),2))*100),IF(G19-ROUNDDOWN(G19,0)=0,"","%"),")"),"")</f>
        <v/>
      </c>
      <c r="H20" s="30"/>
      <c r="I20" s="30" t="str">
        <f>IF(I19&lt;&gt;"-",CONCATENATE("(",IF(I19=10,"zece",IF(ROUNDDOWN(I19,0)=9,"nouă",IF(ROUNDDOWN(I19,0)=8,"opt",IF(ROUNDDOWN(I19,0)=7,"şapte",IF(ROUNDDOWN(I19,0)=6,"şase"))))),IF(I19-ROUNDDOWN(I19,0)=0,""," "),IF(((ROUNDUP(I19-ROUNDDOWN(I19,0),2))*100)=0,0,(ROUNDUP(I19-ROUNDDOWN(I19,0),2))*100),IF(I19-ROUNDDOWN(I19,0)=0,"","%"),")"),"")</f>
        <v>(opt 60%)</v>
      </c>
    </row>
    <row r="21" spans="1:12" ht="15.75" customHeight="1" x14ac:dyDescent="0.2">
      <c r="A21" s="33">
        <v>8</v>
      </c>
      <c r="B21" s="34" t="s">
        <v>50</v>
      </c>
      <c r="C21" s="35" t="s">
        <v>119</v>
      </c>
      <c r="D21" s="36" t="s">
        <v>120</v>
      </c>
      <c r="E21" s="36" t="s">
        <v>113</v>
      </c>
      <c r="F21" s="32">
        <v>7.68</v>
      </c>
      <c r="G21" s="32" t="s">
        <v>10</v>
      </c>
      <c r="H21" s="31"/>
      <c r="I21" s="57">
        <v>8</v>
      </c>
    </row>
    <row r="22" spans="1:12" ht="12.75" customHeight="1" x14ac:dyDescent="0.2">
      <c r="A22" s="33"/>
      <c r="B22" s="34"/>
      <c r="C22" s="35"/>
      <c r="D22" s="36"/>
      <c r="E22" s="36"/>
      <c r="F22" s="30" t="str">
        <f>IF(F21&lt;&gt;"-",CONCATENATE("(",IF(F21=10,"zece",IF(ROUNDDOWN(F21,0)=9,"nouă",IF(ROUNDDOWN(F21,0)=8,"opt",IF(ROUNDDOWN(F21,0)=7,"şapte",IF(ROUNDDOWN(F21,0)=6,"şase"))))),IF(F21-ROUNDDOWN(F21,0)=0,""," "),IF(((ROUND(F21-ROUNDDOWN(F21,0),2))*100)=0,"",(ROUND(F21-ROUNDDOWN(F21,0),2))*100),IF(F21-ROUNDDOWN(F21,0)=0,"","%"),")"),"")</f>
        <v>(şapte 68%)</v>
      </c>
      <c r="G22" s="30" t="str">
        <f>IF(G21&lt;&gt;"-",CONCATENATE("(",IF(G21=10,"zece",IF(ROUNDDOWN(G21,0)=9,"nouă",IF(ROUNDDOWN(G21,0)=8,"opt",IF(ROUNDDOWN(G21,0)=7,"şapte",IF(ROUNDDOWN(G21,0)=6,"şase"))))),IF(G21-ROUNDDOWN(G21,0)=0,""," "),IF(((ROUNDUP(G21-ROUNDDOWN(G21,0),2))*100)=0,0,(ROUNDUP(G21-ROUNDDOWN(G21,0),2))*100),IF(G21-ROUNDDOWN(G21,0)=0,"","%"),")"),"")</f>
        <v/>
      </c>
      <c r="H22" s="30"/>
      <c r="I22" s="30" t="str">
        <f t="shared" ref="I22" si="7">IF(I21&lt;&gt;"-",CONCATENATE("(",IF(I21=10,"zece",IF(ROUNDDOWN(I21,0)=9,"nouă",IF(ROUNDDOWN(I21,0)=8,"opt",IF(ROUNDDOWN(I21,0)=7,"şapte",IF(ROUNDDOWN(I21,0)=6,"şase"))))),IF(I21-ROUNDDOWN(I21,0)=0,""," "),IF(((ROUND(I21-ROUNDDOWN(I21,0),2))*100)=0,"",(ROUND(I21-ROUNDDOWN(I21,0),2))*100),IF(I21-ROUNDDOWN(I21,0)=0,"","%"),")"),"")</f>
        <v>(opt)</v>
      </c>
    </row>
    <row r="23" spans="1:12" ht="15" customHeight="1" x14ac:dyDescent="0.25">
      <c r="A23" s="33">
        <v>9</v>
      </c>
      <c r="B23" s="58" t="s">
        <v>51</v>
      </c>
      <c r="C23" s="35" t="s">
        <v>121</v>
      </c>
      <c r="D23" s="36" t="s">
        <v>122</v>
      </c>
      <c r="E23" s="36" t="s">
        <v>113</v>
      </c>
      <c r="F23" s="32">
        <v>7.74</v>
      </c>
      <c r="G23" s="32" t="s">
        <v>10</v>
      </c>
      <c r="H23" s="32"/>
      <c r="I23" s="32">
        <v>8</v>
      </c>
      <c r="K23" s="12"/>
      <c r="L23" s="11"/>
    </row>
    <row r="24" spans="1:12" ht="20.25" customHeight="1" x14ac:dyDescent="0.2">
      <c r="A24" s="33"/>
      <c r="B24" s="58"/>
      <c r="C24" s="35"/>
      <c r="D24" s="36"/>
      <c r="E24" s="36"/>
      <c r="F24" s="30" t="str">
        <f>IF(F23&lt;&gt;"-",CONCATENATE("(",IF(F23=10,"zece",IF(ROUNDDOWN(F23,0)=9,"nouă",IF(ROUNDDOWN(F23,0)=8,"opt",IF(ROUNDDOWN(F23,0)=7,"şapte",IF(ROUNDDOWN(F23,0)=6,"şase"))))),IF(F23-ROUNDDOWN(F23,0)=0,""," "),IF(((ROUND(F23-ROUNDDOWN(F23,0),2))*100)=0,"",(ROUND(F23-ROUNDDOWN(F23,0),2))*100),IF(F23-ROUNDDOWN(F23,0)=0,"","%"),")"),"")</f>
        <v>(şapte 74%)</v>
      </c>
      <c r="G24" s="30" t="str">
        <f>IF(G23&lt;&gt;"-",CONCATENATE("(",IF(G23=10,"zece",IF(ROUNDDOWN(G23,0)=9,"nouă",IF(ROUNDDOWN(G23,0)=8,"opt",IF(ROUNDDOWN(G23,0)=7,"şapte",IF(ROUNDDOWN(G23,0)=6,"şase"))))),IF(G23-ROUNDDOWN(G23,0)=0,""," "),IF(((ROUNDUP(G23-ROUNDDOWN(G23,0),2))*100)=0,0,(ROUNDUP(G23-ROUNDDOWN(G23,0),2))*100),IF(G23-ROUNDDOWN(G23,0)=0,"","%"),")"),"")</f>
        <v/>
      </c>
      <c r="H24" s="30"/>
      <c r="I24" s="30" t="str">
        <f t="shared" ref="I24" si="8">IF(I23&lt;&gt;"-",CONCATENATE("(",IF(I23=10,"zece",IF(ROUNDDOWN(I23,0)=9,"nouă",IF(ROUNDDOWN(I23,0)=8,"opt",IF(ROUNDDOWN(I23,0)=7,"şapte",IF(ROUNDDOWN(I23,0)=6,"şase"))))),IF(I23-ROUNDDOWN(I23,0)=0,""," "),IF(((ROUND(I23-ROUNDDOWN(I23,0),2))*100)=0,"",(ROUND(I23-ROUNDDOWN(I23,0),2))*100),IF(I23-ROUNDDOWN(I23,0)=0,"","%"),")"),"")</f>
        <v>(opt)</v>
      </c>
    </row>
    <row r="25" spans="1:12" ht="15" customHeight="1" x14ac:dyDescent="0.2">
      <c r="A25" s="33">
        <v>10</v>
      </c>
      <c r="B25" s="34" t="s">
        <v>52</v>
      </c>
      <c r="C25" s="35" t="s">
        <v>123</v>
      </c>
      <c r="D25" s="36" t="s">
        <v>124</v>
      </c>
      <c r="E25" s="36" t="s">
        <v>110</v>
      </c>
      <c r="F25" s="32">
        <v>8.27</v>
      </c>
      <c r="G25" s="31" t="s">
        <v>10</v>
      </c>
      <c r="H25" s="32"/>
      <c r="I25" s="32">
        <v>9.25</v>
      </c>
      <c r="K25" s="7"/>
    </row>
    <row r="26" spans="1:12" ht="15.75" customHeight="1" x14ac:dyDescent="0.2">
      <c r="A26" s="33"/>
      <c r="B26" s="34"/>
      <c r="C26" s="35"/>
      <c r="D26" s="36"/>
      <c r="E26" s="36"/>
      <c r="F26" s="30" t="str">
        <f>IF(F25&lt;&gt;"-",CONCATENATE("(",IF(F25=10,"zece",IF(ROUNDDOWN(F25,0)=9,"nouă",IF(ROUNDDOWN(F25,0)=8,"opt",IF(ROUNDDOWN(F25,0)=7,"şapte",IF(ROUNDDOWN(F25,0)=6,"şase"))))),IF(F25-ROUNDDOWN(F25,0)=0,""," "),IF(((ROUND(F25-ROUNDDOWN(F25,0),2))*100)=0,"",(ROUND(F25-ROUNDDOWN(F25,0),2))*100),IF(F25-ROUNDDOWN(F25,0)=0,"","%"),")"),"")</f>
        <v>(opt 27%)</v>
      </c>
      <c r="G26" s="30" t="str">
        <f>IF(G25&lt;&gt;"-",CONCATENATE("(",IF(G25=10,"zece",IF(ROUNDDOWN(G25,0)=9,"nouă",IF(ROUNDDOWN(G25,0)=8,"opt",IF(ROUNDDOWN(G25,0)=7,"şapte",IF(ROUNDDOWN(G25,0)=6,"şase"))))),IF(G25-ROUNDDOWN(G25,0)=0,""," "),IF(((ROUNDUP(G25-ROUNDDOWN(G25,0),2))*100)=0,0,(ROUNDUP(G25-ROUNDDOWN(G25,0),2))*100),IF(G25-ROUNDDOWN(G25,0)=0,"","%"),")"),"")</f>
        <v/>
      </c>
      <c r="H26" s="30"/>
      <c r="I26" s="30" t="str">
        <f>IF(I25&lt;&gt;"-",CONCATENATE("(",IF(I25=10,"zece",IF(ROUNDDOWN(I25,0)=9,"nouă",IF(ROUNDDOWN(I25,0)=8,"opt",IF(ROUNDDOWN(I25,0)=7,"şapte",IF(ROUNDDOWN(I25,0)=6,"şase"))))),IF(I25-ROUNDDOWN(I25,0)=0,""," "),IF(((ROUNDUP(I25-ROUNDDOWN(I25,0),2))*100)=0,0,(ROUNDUP(I25-ROUNDDOWN(I25,0),2))*100),IF(I25-ROUNDDOWN(I25,0)=0,"","%"),")"),"")</f>
        <v>(nouă 25%)</v>
      </c>
    </row>
    <row r="27" spans="1:12" ht="15.75" customHeight="1" x14ac:dyDescent="0.2">
      <c r="A27" s="33">
        <v>11</v>
      </c>
      <c r="B27" s="34" t="s">
        <v>53</v>
      </c>
      <c r="C27" s="35" t="s">
        <v>125</v>
      </c>
      <c r="D27" s="36" t="s">
        <v>126</v>
      </c>
      <c r="E27" s="36" t="s">
        <v>110</v>
      </c>
      <c r="F27" s="32">
        <v>7.92</v>
      </c>
      <c r="G27" s="31" t="s">
        <v>10</v>
      </c>
      <c r="H27" s="31"/>
      <c r="I27" s="31">
        <v>9</v>
      </c>
      <c r="K27" s="12"/>
    </row>
    <row r="28" spans="1:12" ht="15.75" customHeight="1" x14ac:dyDescent="0.2">
      <c r="A28" s="33"/>
      <c r="B28" s="34"/>
      <c r="C28" s="35"/>
      <c r="D28" s="36"/>
      <c r="E28" s="36"/>
      <c r="F28" s="30" t="str">
        <f>IF(F27&lt;&gt;"-",CONCATENATE("(",IF(F27=10,"zece",IF(ROUNDDOWN(F27,0)=9,"nouă",IF(ROUNDDOWN(F27,0)=8,"opt",IF(ROUNDDOWN(F27,0)=7,"şapte",IF(ROUNDDOWN(F27,0)=6,"şase"))))),IF(F27-ROUNDDOWN(F27,0)=0,""," "),IF(((ROUND(F27-ROUNDDOWN(F27,0),2))*100)=0,"",(ROUND(F27-ROUNDDOWN(F27,0),2))*100),IF(F27-ROUNDDOWN(F27,0)=0,"","%"),")"),"")</f>
        <v>(şapte 92%)</v>
      </c>
      <c r="G28" s="30" t="str">
        <f>IF(G27&lt;&gt;"-",CONCATENATE("(",IF(G27=10,"zece",IF(ROUNDDOWN(G27,0)=9,"nouă",IF(ROUNDDOWN(G27,0)=8,"opt",IF(ROUNDDOWN(G27,0)=7,"şapte",IF(ROUNDDOWN(G27,0)=6,"şase"))))),IF(G27-ROUNDDOWN(G27,0)=0,""," "),IF(((ROUNDUP(G27-ROUNDDOWN(G27,0),2))*100)=0,0,(ROUNDUP(G27-ROUNDDOWN(G27,0),2))*100),IF(G27-ROUNDDOWN(G27,0)=0,"","%"),")"),"")</f>
        <v/>
      </c>
      <c r="H28" s="30"/>
      <c r="I28" s="30" t="str">
        <f t="shared" ref="I28" si="9">IF(I27&lt;&gt;"-",CONCATENATE("(",IF(I27=10,"zece",IF(ROUNDDOWN(I27,0)=9,"nouă",IF(ROUNDDOWN(I27,0)=8,"opt",IF(ROUNDDOWN(I27,0)=7,"şapte",IF(ROUNDDOWN(I27,0)=6,"şase"))))),IF(I27-ROUNDDOWN(I27,0)=0,""," "),IF(((ROUND(I27-ROUNDDOWN(I27,0),2))*100)=0,"",(ROUND(I27-ROUNDDOWN(I27,0),2))*100),IF(I27-ROUNDDOWN(I27,0)=0,"","%"),")"),"")</f>
        <v>(nouă)</v>
      </c>
    </row>
    <row r="29" spans="1:12" ht="15.75" customHeight="1" x14ac:dyDescent="0.2">
      <c r="A29" s="33">
        <v>12</v>
      </c>
      <c r="B29" s="34" t="s">
        <v>54</v>
      </c>
      <c r="C29" s="35" t="s">
        <v>127</v>
      </c>
      <c r="D29" s="36" t="s">
        <v>128</v>
      </c>
      <c r="E29" s="36" t="s">
        <v>110</v>
      </c>
      <c r="F29" s="32">
        <v>8.07</v>
      </c>
      <c r="G29" s="32" t="s">
        <v>10</v>
      </c>
      <c r="H29" s="32"/>
      <c r="I29" s="32">
        <v>9</v>
      </c>
    </row>
    <row r="30" spans="1:12" ht="15.75" customHeight="1" x14ac:dyDescent="0.2">
      <c r="A30" s="33"/>
      <c r="B30" s="34"/>
      <c r="C30" s="35"/>
      <c r="D30" s="36"/>
      <c r="E30" s="36"/>
      <c r="F30" s="30" t="str">
        <f>IF(F29&lt;&gt;"-",CONCATENATE("(",IF(F29=10,"zece",IF(ROUNDDOWN(F29,0)=9,"nouă",IF(ROUNDDOWN(F29,0)=8,"opt",IF(ROUNDDOWN(F29,0)=7,"şapte",IF(ROUNDDOWN(F29,0)=6,"şase"))))),IF(F29-ROUNDDOWN(F29,0)=0,""," "),IF(((ROUND(F29-ROUNDDOWN(F29,0),2))*100)=0,"",(ROUND(F29-ROUNDDOWN(F29,0),2))*100),IF(F29-ROUNDDOWN(F29,0)=0,"","%"),")"),"")</f>
        <v>(opt 7%)</v>
      </c>
      <c r="G30" s="30" t="str">
        <f>IF(G29&lt;&gt;"-",CONCATENATE("(",IF(G29=10,"zece",IF(ROUNDDOWN(G29,0)=9,"nouă",IF(ROUNDDOWN(G29,0)=8,"opt",IF(ROUNDDOWN(G29,0)=7,"şapte",IF(ROUNDDOWN(G29,0)=6,"şase"))))),IF(G29-ROUNDDOWN(G29,0)=0,""," "),IF(((ROUNDUP(G29-ROUNDDOWN(G29,0),2))*100)=0,0,(ROUNDUP(G29-ROUNDDOWN(G29,0),2))*100),IF(G29-ROUNDDOWN(G29,0)=0,"","%"),")"),"")</f>
        <v/>
      </c>
      <c r="H30" s="30"/>
      <c r="I30" s="30" t="str">
        <f t="shared" ref="I30" si="10">IF(I29&lt;&gt;"-",CONCATENATE("(",IF(I29=10,"zece",IF(ROUNDDOWN(I29,0)=9,"nouă",IF(ROUNDDOWN(I29,0)=8,"opt",IF(ROUNDDOWN(I29,0)=7,"şapte",IF(ROUNDDOWN(I29,0)=6,"şase"))))),IF(I29-ROUNDDOWN(I29,0)=0,""," "),IF(((ROUND(I29-ROUNDDOWN(I29,0),2))*100)=0,"",(ROUND(I29-ROUNDDOWN(I29,0),2))*100),IF(I29-ROUNDDOWN(I29,0)=0,"","%"),")"),"")</f>
        <v>(nouă)</v>
      </c>
    </row>
    <row r="31" spans="1:12" ht="15.75" customHeight="1" x14ac:dyDescent="0.2">
      <c r="A31" s="33">
        <v>13</v>
      </c>
      <c r="B31" s="34" t="s">
        <v>85</v>
      </c>
      <c r="C31" s="35" t="s">
        <v>129</v>
      </c>
      <c r="D31" s="36" t="s">
        <v>130</v>
      </c>
      <c r="E31" s="36" t="s">
        <v>110</v>
      </c>
      <c r="F31" s="32">
        <v>9.1300000000000008</v>
      </c>
      <c r="G31" s="32" t="s">
        <v>10</v>
      </c>
      <c r="H31" s="32"/>
      <c r="I31" s="32">
        <v>10</v>
      </c>
    </row>
    <row r="32" spans="1:12" ht="15.75" customHeight="1" x14ac:dyDescent="0.2">
      <c r="A32" s="33"/>
      <c r="B32" s="34"/>
      <c r="C32" s="35"/>
      <c r="D32" s="36"/>
      <c r="E32" s="36"/>
      <c r="F32" s="30" t="str">
        <f>IF(F31&lt;&gt;"-",CONCATENATE("(",IF(F31=10,"zece",IF(ROUNDDOWN(F31,0)=9,"nouă",IF(ROUNDDOWN(F31,0)=8,"opt",IF(ROUNDDOWN(F31,0)=7,"şapte",IF(ROUNDDOWN(F31,0)=6,"şase"))))),IF(F31-ROUNDDOWN(F31,0)=0,""," "),IF(((ROUND(F31-ROUNDDOWN(F31,0),2))*100)=0,"",(ROUND(F31-ROUNDDOWN(F31,0),2))*100),IF(F31-ROUNDDOWN(F31,0)=0,"","%"),")"),"")</f>
        <v>(nouă 13%)</v>
      </c>
      <c r="G32" s="30" t="str">
        <f>IF(G31&lt;&gt;"-",CONCATENATE("(",IF(G31=10,"zece",IF(ROUNDDOWN(G31,0)=9,"nouă",IF(ROUNDDOWN(G31,0)=8,"opt",IF(ROUNDDOWN(G31,0)=7,"şapte",IF(ROUNDDOWN(G31,0)=6,"şase"))))),IF(G31-ROUNDDOWN(G31,0)=0,""," "),IF(((ROUNDUP(G31-ROUNDDOWN(G31,0),2))*100)=0,0,(ROUNDUP(G31-ROUNDDOWN(G31,0),2))*100),IF(G31-ROUNDDOWN(G31,0)=0,"","%"),")"),"")</f>
        <v/>
      </c>
      <c r="H32" s="30"/>
      <c r="I32" s="30" t="str">
        <f t="shared" ref="I32" si="11">IF(I31&lt;&gt;"-",CONCATENATE("(",IF(I31=10,"zece",IF(ROUNDDOWN(I31,0)=9,"nouă",IF(ROUNDDOWN(I31,0)=8,"opt",IF(ROUNDDOWN(I31,0)=7,"şapte",IF(ROUNDDOWN(I31,0)=6,"şase"))))),IF(I31-ROUNDDOWN(I31,0)=0,""," "),IF(((ROUND(I31-ROUNDDOWN(I31,0),2))*100)=0,"",(ROUND(I31-ROUNDDOWN(I31,0),2))*100),IF(I31-ROUNDDOWN(I31,0)=0,"","%"),")"),"")</f>
        <v>(zece)</v>
      </c>
    </row>
    <row r="33" spans="1:9" ht="15.75" customHeight="1" x14ac:dyDescent="0.2">
      <c r="A33" s="33">
        <v>14</v>
      </c>
      <c r="B33" s="34" t="s">
        <v>86</v>
      </c>
      <c r="C33" s="35" t="s">
        <v>131</v>
      </c>
      <c r="D33" s="36" t="s">
        <v>132</v>
      </c>
      <c r="E33" s="36" t="s">
        <v>110</v>
      </c>
      <c r="F33" s="32">
        <v>9.52</v>
      </c>
      <c r="G33" s="31" t="s">
        <v>10</v>
      </c>
      <c r="H33" s="31"/>
      <c r="I33" s="57">
        <v>10</v>
      </c>
    </row>
    <row r="34" spans="1:9" ht="15.75" customHeight="1" x14ac:dyDescent="0.2">
      <c r="A34" s="33"/>
      <c r="B34" s="34"/>
      <c r="C34" s="35"/>
      <c r="D34" s="36"/>
      <c r="E34" s="36"/>
      <c r="F34" s="30" t="str">
        <f>IF(F33&lt;&gt;"-",CONCATENATE("(",IF(F33=10,"zece",IF(ROUNDDOWN(F33,0)=9,"nouă",IF(ROUNDDOWN(F33,0)=8,"opt",IF(ROUNDDOWN(F33,0)=7,"şapte",IF(ROUNDDOWN(F33,0)=6,"şase"))))),IF(F33-ROUNDDOWN(F33,0)=0,""," "),IF(((ROUND(F33-ROUNDDOWN(F33,0),2))*100)=0,"",(ROUND(F33-ROUNDDOWN(F33,0),2))*100),IF(F33-ROUNDDOWN(F33,0)=0,"","%"),")"),"")</f>
        <v>(nouă 52%)</v>
      </c>
      <c r="G34" s="30" t="str">
        <f>IF(G33&lt;&gt;"-",CONCATENATE("(",IF(G33=10,"zece",IF(ROUNDDOWN(G33,0)=9,"nouă",IF(ROUNDDOWN(G33,0)=8,"opt",IF(ROUNDDOWN(G33,0)=7,"şapte",IF(ROUNDDOWN(G33,0)=6,"şase"))))),IF(G33-ROUNDDOWN(G33,0)=0,""," "),IF(((ROUNDUP(G33-ROUNDDOWN(G33,0),2))*100)=0,0,(ROUNDUP(G33-ROUNDDOWN(G33,0),2))*100),IF(G33-ROUNDDOWN(G33,0)=0,"","%"),")"),"")</f>
        <v/>
      </c>
      <c r="H34" s="30"/>
      <c r="I34" s="30" t="str">
        <f t="shared" ref="I34" si="12">IF(I33&lt;&gt;"-",CONCATENATE("(",IF(I33=10,"zece",IF(ROUNDDOWN(I33,0)=9,"nouă",IF(ROUNDDOWN(I33,0)=8,"opt",IF(ROUNDDOWN(I33,0)=7,"şapte",IF(ROUNDDOWN(I33,0)=6,"şase"))))),IF(I33-ROUNDDOWN(I33,0)=0,""," "),IF(((ROUND(I33-ROUNDDOWN(I33,0),2))*100)=0,"",(ROUND(I33-ROUNDDOWN(I33,0),2))*100),IF(I33-ROUNDDOWN(I33,0)=0,"","%"),")"),"")</f>
        <v>(zece)</v>
      </c>
    </row>
    <row r="35" spans="1:9" ht="15.75" customHeight="1" x14ac:dyDescent="0.2">
      <c r="A35" s="33">
        <v>15</v>
      </c>
      <c r="B35" s="34" t="s">
        <v>87</v>
      </c>
      <c r="C35" s="35" t="s">
        <v>133</v>
      </c>
      <c r="D35" s="36" t="s">
        <v>134</v>
      </c>
      <c r="E35" s="36" t="s">
        <v>110</v>
      </c>
      <c r="F35" s="32">
        <v>6.97</v>
      </c>
      <c r="G35" s="32" t="s">
        <v>10</v>
      </c>
      <c r="H35" s="32"/>
      <c r="I35" s="32">
        <v>7</v>
      </c>
    </row>
    <row r="36" spans="1:9" ht="15.75" customHeight="1" x14ac:dyDescent="0.2">
      <c r="A36" s="33"/>
      <c r="B36" s="34"/>
      <c r="C36" s="35"/>
      <c r="D36" s="36"/>
      <c r="E36" s="36"/>
      <c r="F36" s="30" t="str">
        <f>IF(F35&lt;&gt;"-",CONCATENATE("(",IF(F35=10,"zece",IF(ROUNDDOWN(F35,0)=9,"nouă",IF(ROUNDDOWN(F35,0)=8,"opt",IF(ROUNDDOWN(F35,0)=7,"şapte",IF(ROUNDDOWN(F35,0)=6,"şase"))))),IF(F35-ROUNDDOWN(F35,0)=0,""," "),IF(((ROUND(F35-ROUNDDOWN(F35,0),2))*100)=0,"",(ROUND(F35-ROUNDDOWN(F35,0),2))*100),IF(F35-ROUNDDOWN(F35,0)=0,"","%"),")"),"")</f>
        <v>(şase 97%)</v>
      </c>
      <c r="G36" s="30" t="str">
        <f>IF(G35&lt;&gt;"-",CONCATENATE("(",IF(G35=10,"zece",IF(ROUNDDOWN(G35,0)=9,"nouă",IF(ROUNDDOWN(G35,0)=8,"opt",IF(ROUNDDOWN(G35,0)=7,"şapte",IF(ROUNDDOWN(G35,0)=6,"şase"))))),IF(G35-ROUNDDOWN(G35,0)=0,""," "),IF(((ROUNDUP(G35-ROUNDDOWN(G35,0),2))*100)=0,0,(ROUNDUP(G35-ROUNDDOWN(G35,0),2))*100),IF(G35-ROUNDDOWN(G35,0)=0,"","%"),")"),"")</f>
        <v/>
      </c>
      <c r="H36" s="30"/>
      <c r="I36" s="30" t="str">
        <f t="shared" ref="I36" si="13">IF(I35&lt;&gt;"-",CONCATENATE("(",IF(I35=10,"zece",IF(ROUNDDOWN(I35,0)=9,"nouă",IF(ROUNDDOWN(I35,0)=8,"opt",IF(ROUNDDOWN(I35,0)=7,"şapte",IF(ROUNDDOWN(I35,0)=6,"şase"))))),IF(I35-ROUNDDOWN(I35,0)=0,""," "),IF(((ROUND(I35-ROUNDDOWN(I35,0),2))*100)=0,"",(ROUND(I35-ROUNDDOWN(I35,0),2))*100),IF(I35-ROUNDDOWN(I35,0)=0,"","%"),")"),"")</f>
        <v>(şapte)</v>
      </c>
    </row>
  </sheetData>
  <mergeCells count="78"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:I2"/>
    <mergeCell ref="A4:J4"/>
    <mergeCell ref="A5:I5"/>
    <mergeCell ref="A7:A8"/>
    <mergeCell ref="B7:B8"/>
    <mergeCell ref="C7:C8"/>
    <mergeCell ref="D7:D8"/>
    <mergeCell ref="E7:E8"/>
  </mergeCells>
  <printOptions horizontalCentered="1" verticalCentered="1"/>
  <pageMargins left="0.39374999999999999" right="0.47222222222222221" top="0.27569444444444446" bottom="0.39374999999999999" header="0.51180555555555551" footer="0.51180555555555551"/>
  <pageSetup paperSize="9" scale="93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2</vt:lpstr>
      <vt:lpstr>3</vt:lpstr>
      <vt:lpstr>'1'!Print_Area</vt:lpstr>
      <vt:lpstr>'2'!Print_Area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Beldescu</dc:creator>
  <cp:lastModifiedBy>Angel</cp:lastModifiedBy>
  <cp:lastPrinted>2018-06-26T09:39:42Z</cp:lastPrinted>
  <dcterms:created xsi:type="dcterms:W3CDTF">2014-06-23T13:40:17Z</dcterms:created>
  <dcterms:modified xsi:type="dcterms:W3CDTF">2018-09-04T10:54:33Z</dcterms:modified>
</cp:coreProperties>
</file>