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ion dropbox\Dropbox\ion\licenta disertatie septembrie 2019\"/>
    </mc:Choice>
  </mc:AlternateContent>
  <xr:revisionPtr revIDLastSave="0" documentId="13_ncr:1_{7EA0ED9C-ACBD-4191-98FD-8DDE4EC42673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2" sheetId="1" r:id="rId1"/>
    <sheet name="cat 2" sheetId="2" r:id="rId2"/>
    <sheet name=" PV 2" sheetId="5" r:id="rId3"/>
  </sheets>
  <definedNames>
    <definedName name="_xlnm.Print_Area" localSheetId="2">' PV 2'!$A$1:$F$32</definedName>
    <definedName name="_xlnm.Print_Area" localSheetId="0">'2'!$A$1:$J$10</definedName>
    <definedName name="_xlnm.Print_Area" localSheetId="1">'cat 2'!$A$1:$H$28</definedName>
    <definedName name="_xlnm.Print_Titles" localSheetId="1">'cat 2'!$11:$13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2" l="1"/>
  <c r="C21" i="5" l="1"/>
  <c r="F10" i="1"/>
  <c r="G10" i="1"/>
  <c r="H10" i="1"/>
  <c r="I10" i="1"/>
  <c r="C20" i="5" s="1"/>
  <c r="I8" i="1"/>
  <c r="H8" i="1"/>
  <c r="G8" i="1"/>
  <c r="F8" i="1"/>
  <c r="C19" i="5" l="1"/>
  <c r="C18" i="5"/>
  <c r="C17" i="5"/>
  <c r="E16" i="2"/>
  <c r="D16" i="2"/>
  <c r="B16" i="2"/>
  <c r="E14" i="2"/>
  <c r="D14" i="2"/>
  <c r="B14" i="2"/>
  <c r="G16" i="2" l="1"/>
  <c r="G17" i="2"/>
  <c r="G15" i="2"/>
</calcChain>
</file>

<file path=xl/sharedStrings.xml><?xml version="1.0" encoding="utf-8"?>
<sst xmlns="http://schemas.openxmlformats.org/spreadsheetml/2006/main" count="77" uniqueCount="64">
  <si>
    <t>Universitatea POLITEHNICA din Bucureşti
Facultatea Transporturi
Catedra Telecomenzi şi Electronică în Transporturi</t>
  </si>
  <si>
    <t>Nr. crt.</t>
  </si>
  <si>
    <t>Nr. Dosar</t>
  </si>
  <si>
    <t>Absolvent</t>
  </si>
  <si>
    <t>Titlul temei</t>
  </si>
  <si>
    <t>Îndrumător</t>
  </si>
  <si>
    <t>Media de absolvire</t>
  </si>
  <si>
    <t>Nota cunoştinţe</t>
  </si>
  <si>
    <t>Nota lucrare</t>
  </si>
  <si>
    <t>Media</t>
  </si>
  <si>
    <r>
      <t xml:space="preserve">Universitatea </t>
    </r>
    <r>
      <rPr>
        <b/>
        <sz val="10"/>
        <rFont val="Arial"/>
        <family val="2"/>
      </rPr>
      <t xml:space="preserve">POLITEHNICA </t>
    </r>
    <r>
      <rPr>
        <sz val="11"/>
        <color theme="1"/>
        <rFont val="Calibri"/>
        <family val="2"/>
        <scheme val="minor"/>
      </rPr>
      <t>din Bucureşti</t>
    </r>
  </si>
  <si>
    <t>SESIUNEA</t>
  </si>
  <si>
    <r>
      <t xml:space="preserve">Facultatea de </t>
    </r>
    <r>
      <rPr>
        <b/>
        <sz val="10"/>
        <rFont val="Arial"/>
        <family val="2"/>
      </rPr>
      <t>TRANSPORTURI</t>
    </r>
  </si>
  <si>
    <t>Data</t>
  </si>
  <si>
    <t>STUDII UNIVERSITARE DE MASTERAT</t>
  </si>
  <si>
    <t>CATALOG EXAMEN DE DISERTAȚIE</t>
  </si>
  <si>
    <t>Nr._________________________</t>
  </si>
  <si>
    <t>Numele, iniţiala prenumelui tatălui şi prenumele absolventului</t>
  </si>
  <si>
    <t>Anul abosolvirii</t>
  </si>
  <si>
    <t>Tema disertatiei</t>
  </si>
  <si>
    <t>Conducător disertație</t>
  </si>
  <si>
    <t>Media examenului de disertație</t>
  </si>
  <si>
    <t>Observaţii</t>
  </si>
  <si>
    <t>Grad didactic, numele şi prenumele</t>
  </si>
  <si>
    <t>Semnătură</t>
  </si>
  <si>
    <t>Preşedinte comisie,</t>
  </si>
  <si>
    <t>Nume şi prenume</t>
  </si>
  <si>
    <t>Secretar comisie,</t>
  </si>
  <si>
    <t>Universitatea POLITEHNICA din Bucureşti</t>
  </si>
  <si>
    <t>Facultatea de TRANSPORTURI</t>
  </si>
  <si>
    <t>COMISIA PENTRU SUSȚINEREA LUCRĂRII DE DISERTAȚIE</t>
  </si>
  <si>
    <t>PROCES VERBAL NR........</t>
  </si>
  <si>
    <t>Nr.crt.</t>
  </si>
  <si>
    <t>Numele, Inițiala, Prenumele Tatălui și Prenumele</t>
  </si>
  <si>
    <t>Nota Obținută</t>
  </si>
  <si>
    <t>Întocmit diploma de master</t>
  </si>
  <si>
    <t>Observații</t>
  </si>
  <si>
    <t>Membri</t>
  </si>
  <si>
    <t>Președinte</t>
  </si>
  <si>
    <t>Membri comisie</t>
  </si>
  <si>
    <t>Susţinerea disertației STT</t>
  </si>
  <si>
    <r>
      <t xml:space="preserve">Programul de studii </t>
    </r>
    <r>
      <rPr>
        <b/>
        <sz val="10"/>
        <rFont val="Arial"/>
        <family val="2"/>
      </rPr>
      <t>SISTEME TELEMATICE PENTRU TRANSPORTURI</t>
    </r>
  </si>
  <si>
    <t>SPECIALIZAREA:  SISTEME TELEMATICE PENTRU TRANSPORTURI</t>
  </si>
  <si>
    <t>Conf.dr.ing. MINEA Marius</t>
  </si>
  <si>
    <t>1. Conf.dr.ing. COSTEA Ilona Mădălina</t>
  </si>
  <si>
    <r>
      <t xml:space="preserve">Domeniul: </t>
    </r>
    <r>
      <rPr>
        <b/>
        <sz val="11"/>
        <color theme="1"/>
        <rFont val="Calibri"/>
        <family val="2"/>
        <scheme val="minor"/>
      </rPr>
      <t>Inginerie electronică, telecomunicații și tehnologii informaționale</t>
    </r>
  </si>
  <si>
    <t>-</t>
  </si>
  <si>
    <t>TUȚĂ I. Ana-Maria</t>
  </si>
  <si>
    <t>Sisteme inteligente pentru managementul transportului și infrastructura metropolitană</t>
  </si>
  <si>
    <t>Ș.l. dr. ing. Valentin Alexandru Stan</t>
  </si>
  <si>
    <t>ANDREANA Gh. Alexis-Viorel</t>
  </si>
  <si>
    <t>Studiu asupra sistemelor de tip pilot automat adaptiv</t>
  </si>
  <si>
    <t>Conf. dr. ing. Răzvan Andrei Gheorghiu</t>
  </si>
  <si>
    <t>2019</t>
  </si>
  <si>
    <t>din data de 11 septembrie 2019</t>
  </si>
  <si>
    <t>din data de 11.09.2019</t>
  </si>
  <si>
    <t>As. dr.ing. STĂNCEL Ion Nicolae</t>
  </si>
  <si>
    <t>2. Ș. l. dr. ing. DUMITRESCU Cătălin Marian</t>
  </si>
  <si>
    <t>3. Ş.l.dr.ing. STAN Valentin Alexandru</t>
  </si>
  <si>
    <t>4. Ş.l.dr.ing. CORMOȘ Angel Ciprian</t>
  </si>
  <si>
    <t>septembrie 2019</t>
  </si>
  <si>
    <t>11.09.2019</t>
  </si>
  <si>
    <t>Sesiunea septembrie 2019</t>
  </si>
  <si>
    <t>Subsemnații Conf.dr.ing. MINEA Marius  – președinte, și membrii comisiei Conf.dr.ing. COSTEA Ilona Mădălina,Ș. l. dr. ing. DUMITRESCU Cătălin Marian  ,Ş.l.dr.ing. STAN Valentin Alexandru  , Ş.l.dr.ing. CORMOȘ Angel Ciprian pentru susținerea lucrării de DISERTAȚIE, numiți în baza ordinului Rectoratului nr........................ din................................. am procedat la stabilirea rezultatelor obținute de absolvenții de master.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</si>
</sst>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hair">
        <color indexed="63"/>
      </right>
      <top style="medium">
        <color indexed="63"/>
      </top>
      <bottom/>
      <diagonal/>
    </border>
    <border>
      <left style="hair">
        <color indexed="63"/>
      </left>
      <right style="hair">
        <color indexed="63"/>
      </right>
      <top style="medium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3"/>
      </left>
      <right style="medium">
        <color indexed="63"/>
      </right>
      <top style="medium">
        <color indexed="63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0" borderId="0" xfId="1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0" xfId="1" applyAlignment="1">
      <alignment wrapText="1"/>
    </xf>
    <xf numFmtId="0" fontId="7" fillId="0" borderId="0" xfId="1" applyFont="1"/>
    <xf numFmtId="14" fontId="7" fillId="0" borderId="0" xfId="1" applyNumberFormat="1" applyFont="1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0" xfId="1" applyFont="1"/>
    <xf numFmtId="0" fontId="1" fillId="0" borderId="0" xfId="1" applyFont="1" applyFill="1"/>
    <xf numFmtId="0" fontId="1" fillId="0" borderId="0" xfId="1" applyFill="1"/>
    <xf numFmtId="2" fontId="5" fillId="0" borderId="5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7" fillId="0" borderId="0" xfId="1" applyFont="1" applyFill="1"/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Border="1" applyAlignment="1">
      <alignment horizontal="center" vertical="top"/>
    </xf>
    <xf numFmtId="0" fontId="1" fillId="0" borderId="0" xfId="1" applyFont="1" applyAlignment="1">
      <alignment horizontal="right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5" xfId="0" applyBorder="1"/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/>
    <xf numFmtId="0" fontId="1" fillId="0" borderId="21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center"/>
    </xf>
    <xf numFmtId="0" fontId="0" fillId="0" borderId="0" xfId="0" applyFont="1"/>
    <xf numFmtId="0" fontId="1" fillId="0" borderId="0" xfId="1" applyFont="1" applyBorder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2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0" fillId="0" borderId="13" xfId="0" applyBorder="1"/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" fillId="0" borderId="0" xfId="1" applyNumberFormat="1" applyAlignment="1">
      <alignment horizontal="center" wrapText="1"/>
    </xf>
    <xf numFmtId="0" fontId="1" fillId="0" borderId="12" xfId="1" applyNumberFormat="1" applyFont="1" applyBorder="1" applyAlignment="1">
      <alignment horizontal="center" vertical="center" wrapText="1"/>
    </xf>
    <xf numFmtId="0" fontId="1" fillId="0" borderId="0" xfId="1" applyNumberFormat="1" applyAlignment="1">
      <alignment horizontal="center" vertical="center" wrapText="1"/>
    </xf>
    <xf numFmtId="0" fontId="12" fillId="0" borderId="0" xfId="0" applyFont="1" applyAlignment="1">
      <alignment horizontal="left" vertical="center" indent="15"/>
    </xf>
    <xf numFmtId="0" fontId="4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15" fontId="10" fillId="0" borderId="5" xfId="3" applyNumberFormat="1" applyBorder="1" applyAlignment="1" applyProtection="1">
      <alignment horizontal="center" vertical="center" wrapText="1"/>
    </xf>
    <xf numFmtId="0" fontId="10" fillId="0" borderId="5" xfId="3" applyNumberFormat="1" applyBorder="1" applyAlignment="1" applyProtection="1">
      <alignment horizontal="center" vertical="center" wrapText="1"/>
    </xf>
    <xf numFmtId="15" fontId="10" fillId="0" borderId="32" xfId="3" applyNumberFormat="1" applyBorder="1" applyAlignment="1" applyProtection="1">
      <alignment horizontal="center" vertical="center" wrapText="1"/>
    </xf>
    <xf numFmtId="0" fontId="10" fillId="0" borderId="13" xfId="3" applyNumberFormat="1" applyBorder="1" applyAlignment="1" applyProtection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0" fontId="1" fillId="0" borderId="7" xfId="1" applyBorder="1"/>
    <xf numFmtId="0" fontId="1" fillId="0" borderId="5" xfId="1" applyBorder="1"/>
    <xf numFmtId="0" fontId="1" fillId="0" borderId="8" xfId="1" applyBorder="1"/>
    <xf numFmtId="0" fontId="1" fillId="0" borderId="10" xfId="1" applyBorder="1"/>
    <xf numFmtId="0" fontId="1" fillId="0" borderId="9" xfId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top"/>
    </xf>
    <xf numFmtId="0" fontId="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5" fillId="0" borderId="28" xfId="1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1771650</xdr:colOff>
      <xdr:row>0</xdr:row>
      <xdr:rowOff>85725</xdr:rowOff>
    </xdr:from>
    <xdr:to>
      <xdr:col>3</xdr:col>
      <xdr:colOff>381000</xdr:colOff>
      <xdr:row>1</xdr:row>
      <xdr:rowOff>561975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85725"/>
          <a:ext cx="6477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zoomScaleNormal="100" workbookViewId="0">
      <selection activeCell="D17" sqref="D17"/>
    </sheetView>
  </sheetViews>
  <sheetFormatPr defaultRowHeight="12.75" x14ac:dyDescent="0.2"/>
  <cols>
    <col min="1" max="1" width="5.7109375" style="1" customWidth="1"/>
    <col min="2" max="2" width="13.5703125" style="51" customWidth="1"/>
    <col min="3" max="3" width="30.5703125" style="4" customWidth="1"/>
    <col min="4" max="4" width="34.85546875" style="4" customWidth="1"/>
    <col min="5" max="5" width="15" style="4" customWidth="1"/>
    <col min="6" max="6" width="12.85546875" style="4" customWidth="1"/>
    <col min="7" max="7" width="10" style="4" customWidth="1"/>
    <col min="8" max="8" width="10.28515625" style="4" customWidth="1"/>
    <col min="9" max="9" width="9" style="4" customWidth="1"/>
    <col min="10" max="10" width="0" style="1" hidden="1" customWidth="1"/>
    <col min="11" max="16384" width="9.140625" style="1"/>
  </cols>
  <sheetData>
    <row r="1" spans="1:12" ht="12.75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12" ht="47.25" customHeight="1" x14ac:dyDescent="0.2">
      <c r="A2" s="54"/>
      <c r="B2" s="54"/>
      <c r="C2" s="54"/>
      <c r="D2" s="54"/>
      <c r="E2" s="54"/>
      <c r="F2" s="54"/>
      <c r="G2" s="54"/>
      <c r="H2" s="54"/>
      <c r="I2" s="54"/>
    </row>
    <row r="3" spans="1:12" ht="14.25" customHeight="1" x14ac:dyDescent="0.2">
      <c r="B3" s="49"/>
      <c r="C3" s="2"/>
      <c r="D3" s="2"/>
      <c r="E3" s="2"/>
      <c r="F3" s="2"/>
      <c r="G3" s="2"/>
      <c r="H3" s="2"/>
      <c r="I3" s="2"/>
    </row>
    <row r="4" spans="1:12" ht="18.75" customHeight="1" x14ac:dyDescent="0.3">
      <c r="A4" s="55" t="s">
        <v>40</v>
      </c>
      <c r="B4" s="55"/>
      <c r="C4" s="55"/>
      <c r="D4" s="55"/>
      <c r="E4" s="55"/>
      <c r="F4" s="55"/>
      <c r="G4" s="55"/>
      <c r="H4" s="55"/>
      <c r="I4" s="55"/>
      <c r="J4" s="55"/>
    </row>
    <row r="5" spans="1:12" ht="13.5" customHeight="1" thickBot="1" x14ac:dyDescent="0.25">
      <c r="A5" s="56" t="s">
        <v>54</v>
      </c>
      <c r="B5" s="56"/>
      <c r="C5" s="56"/>
      <c r="D5" s="56"/>
      <c r="E5" s="56"/>
      <c r="F5" s="56"/>
      <c r="G5" s="56"/>
      <c r="H5" s="56"/>
      <c r="I5" s="56"/>
      <c r="J5" s="3"/>
    </row>
    <row r="6" spans="1:12" ht="30.75" customHeight="1" x14ac:dyDescent="0.2">
      <c r="A6" s="20" t="s">
        <v>1</v>
      </c>
      <c r="B6" s="50" t="s">
        <v>2</v>
      </c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38" t="s">
        <v>9</v>
      </c>
    </row>
    <row r="7" spans="1:12" ht="15.75" customHeight="1" x14ac:dyDescent="0.2">
      <c r="A7" s="57">
        <v>1</v>
      </c>
      <c r="B7" s="60">
        <v>43710</v>
      </c>
      <c r="C7" s="58" t="s">
        <v>47</v>
      </c>
      <c r="D7" s="59" t="s">
        <v>48</v>
      </c>
      <c r="E7" s="59" t="s">
        <v>49</v>
      </c>
      <c r="F7" s="39">
        <v>8.36</v>
      </c>
      <c r="G7" s="39" t="s">
        <v>46</v>
      </c>
      <c r="H7" s="39"/>
      <c r="I7" s="39">
        <v>9</v>
      </c>
      <c r="K7" s="16"/>
    </row>
    <row r="8" spans="1:12" ht="15.75" customHeight="1" x14ac:dyDescent="0.2">
      <c r="A8" s="57"/>
      <c r="B8" s="61"/>
      <c r="C8" s="58"/>
      <c r="D8" s="59"/>
      <c r="E8" s="59"/>
      <c r="F8" s="40" t="str">
        <f>IF(F7&lt;&gt;"-",CONCATENATE("(",IF(F7=10,"zece",IF(ROUNDDOWN(F7,0)=9,"nouă",IF(ROUNDDOWN(F7,0)=8,"opt",IF(ROUNDDOWN(F7,0)=7,"şapte",IF(ROUNDDOWN(F7,0)=6,"şase"))))),IF(F7-ROUNDDOWN(F7,0)=0,""," "),IF(((ROUND(F7-ROUNDDOWN(F7,0),2))*100)=0,"",(ROUND(F7-ROUNDDOWN(F7,0),2))*100),IF(F7-ROUNDDOWN(F7,0)=0,"","%"),")"),"")</f>
        <v>(opt 36%)</v>
      </c>
      <c r="G8" s="40" t="str">
        <f t="shared" ref="G8:H8" si="0">IF(G7&lt;&gt;"-",CONCATENATE("(",IF(G7=10,"zece",IF(ROUNDDOWN(G7,0)=9,"nouă",IF(ROUNDDOWN(G7,0)=8,"opt",IF(ROUNDDOWN(G7,0)=7,"şapte",IF(ROUNDDOWN(G7,0)=6,"şase"))))),IF(G7-ROUNDDOWN(G7,0)=0,""," "),IF(((ROUND(G7-ROUNDDOWN(G7,0),2))*100)=0,"",(ROUND(G7-ROUNDDOWN(G7,0),2))*100),IF(G7-ROUNDDOWN(G7,0)=0,"","%"),")"),"")</f>
        <v/>
      </c>
      <c r="H8" s="40" t="str">
        <f t="shared" si="0"/>
        <v>(FALSE)</v>
      </c>
      <c r="I8" s="40" t="str">
        <f>IF(I7&lt;&gt;"-",CONCATENATE("(",IF(I7=10,"zece",IF(ROUNDDOWN(I7,0)=9,"nouă",IF(ROUNDDOWN(I7,0)=8,"opt",IF(ROUNDDOWN(I7,0)=7,"şapte",IF(ROUNDDOWN(I7,0)=6,"şase"))))),IF(I7-ROUNDDOWN(I7,0)=0,""," "),IF(((ROUND(I7-ROUNDDOWN(I7,0),2))*100)=0,"",(ROUND(I7-ROUNDDOWN(I7,0),2))*100),IF(I7-ROUNDDOWN(I7,0)=0,"","%"),")"),"")</f>
        <v>(nouă)</v>
      </c>
    </row>
    <row r="9" spans="1:12" ht="15.75" customHeight="1" x14ac:dyDescent="0.2">
      <c r="A9" s="57">
        <v>2</v>
      </c>
      <c r="B9" s="62">
        <v>43709</v>
      </c>
      <c r="C9" s="58" t="s">
        <v>50</v>
      </c>
      <c r="D9" s="59" t="s">
        <v>51</v>
      </c>
      <c r="E9" s="59" t="s">
        <v>52</v>
      </c>
      <c r="F9" s="53">
        <v>8.33</v>
      </c>
      <c r="G9" s="53" t="s">
        <v>46</v>
      </c>
      <c r="H9" s="53"/>
      <c r="I9" s="53">
        <v>9</v>
      </c>
    </row>
    <row r="10" spans="1:12" ht="15.75" customHeight="1" x14ac:dyDescent="0.2">
      <c r="A10" s="57"/>
      <c r="B10" s="63"/>
      <c r="C10" s="58"/>
      <c r="D10" s="59"/>
      <c r="E10" s="59"/>
      <c r="F10" s="40" t="str">
        <f t="shared" ref="F10:H10" si="1">IF(F9&lt;&gt;"-",CONCATENATE("(",IF(F9=10,"zece",IF(ROUNDDOWN(F9,0)=9,"nouă",IF(ROUNDDOWN(F9,0)=8,"opt",IF(ROUNDDOWN(F9,0)=7,"şapte",IF(ROUNDDOWN(F9,0)=6,"şase"))))),IF(F9-ROUNDDOWN(F9,0)=0,""," "),IF(((ROUND(F9-ROUNDDOWN(F9,0),2))*100)=0,"",(ROUND(F9-ROUNDDOWN(F9,0),2))*100),IF(F9-ROUNDDOWN(F9,0)=0,"","%"),")"),"")</f>
        <v>(opt 33%)</v>
      </c>
      <c r="G10" s="40" t="str">
        <f t="shared" si="1"/>
        <v/>
      </c>
      <c r="H10" s="40" t="str">
        <f t="shared" si="1"/>
        <v>(FALSE)</v>
      </c>
      <c r="I10" s="40" t="str">
        <f t="shared" ref="I10" si="2">IF(I9&lt;&gt;"-",CONCATENATE("(",IF(I9=10,"zece",IF(ROUNDDOWN(I9,0)=9,"nouă",IF(ROUNDDOWN(I9,0)=8,"opt",IF(ROUNDDOWN(I9,0)=7,"şapte",IF(ROUNDDOWN(I9,0)=6,"şase"))))),IF(I9-ROUNDDOWN(I9,0)=0,""," "),IF(((ROUND(I9-ROUNDDOWN(I9,0),2))*100)=0,"",(ROUND(I9-ROUNDDOWN(I9,0),2))*100),IF(I9-ROUNDDOWN(I9,0)=0,"","%"),")"),"")</f>
        <v>(nouă)</v>
      </c>
      <c r="L10" s="52"/>
    </row>
  </sheetData>
  <mergeCells count="13">
    <mergeCell ref="A9:A10"/>
    <mergeCell ref="B9:B10"/>
    <mergeCell ref="C9:C10"/>
    <mergeCell ref="D9:D10"/>
    <mergeCell ref="E9:E10"/>
    <mergeCell ref="A1:I2"/>
    <mergeCell ref="A4:J4"/>
    <mergeCell ref="A5:I5"/>
    <mergeCell ref="A7:A8"/>
    <mergeCell ref="C7:C8"/>
    <mergeCell ref="D7:D8"/>
    <mergeCell ref="E7:E8"/>
    <mergeCell ref="B7:B8"/>
  </mergeCells>
  <printOptions horizontalCentered="1" verticalCentered="1"/>
  <pageMargins left="0.39374999999999999" right="0.47222222222222221" top="0.27569444444444446" bottom="0.39374999999999999" header="0.51180555555555551" footer="0.51180555555555551"/>
  <pageSetup paperSize="9" scale="97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"/>
  <sheetViews>
    <sheetView zoomScale="85" zoomScaleNormal="85" workbookViewId="0">
      <selection activeCell="F32" sqref="F32"/>
    </sheetView>
  </sheetViews>
  <sheetFormatPr defaultRowHeight="12.75" x14ac:dyDescent="0.2"/>
  <cols>
    <col min="1" max="1" width="4.85546875" style="1" customWidth="1"/>
    <col min="2" max="2" width="43.5703125" style="1" customWidth="1"/>
    <col min="3" max="3" width="9.140625" style="1" customWidth="1"/>
    <col min="4" max="4" width="38.85546875" style="1" customWidth="1"/>
    <col min="5" max="5" width="13.5703125" style="1" customWidth="1"/>
    <col min="6" max="6" width="10.28515625" style="1" customWidth="1"/>
    <col min="7" max="7" width="10.85546875" style="1" customWidth="1"/>
    <col min="8" max="8" width="17.42578125" style="1" customWidth="1"/>
    <col min="9" max="16384" width="9.140625" style="1"/>
  </cols>
  <sheetData>
    <row r="1" spans="1:8" ht="15" x14ac:dyDescent="0.25">
      <c r="A1" s="10" t="s">
        <v>10</v>
      </c>
      <c r="B1" s="10"/>
      <c r="C1" s="10"/>
      <c r="G1" s="1" t="s">
        <v>11</v>
      </c>
      <c r="H1" s="5" t="s">
        <v>60</v>
      </c>
    </row>
    <row r="2" spans="1:8" x14ac:dyDescent="0.2">
      <c r="A2" s="10" t="s">
        <v>12</v>
      </c>
      <c r="B2" s="10"/>
      <c r="C2" s="10"/>
      <c r="G2" s="1" t="s">
        <v>13</v>
      </c>
      <c r="H2" s="6" t="s">
        <v>61</v>
      </c>
    </row>
    <row r="3" spans="1:8" ht="15" x14ac:dyDescent="0.25">
      <c r="A3" s="10" t="s">
        <v>45</v>
      </c>
      <c r="B3" s="10"/>
      <c r="C3" s="10"/>
    </row>
    <row r="4" spans="1:8" x14ac:dyDescent="0.2">
      <c r="A4" s="10" t="s">
        <v>41</v>
      </c>
      <c r="B4" s="10"/>
      <c r="C4" s="10"/>
    </row>
    <row r="5" spans="1:8" x14ac:dyDescent="0.2">
      <c r="A5" s="14" t="s">
        <v>14</v>
      </c>
      <c r="B5" s="10"/>
      <c r="C5" s="10"/>
    </row>
    <row r="6" spans="1:8" x14ac:dyDescent="0.2">
      <c r="A6" s="10"/>
      <c r="B6" s="11"/>
      <c r="C6" s="11"/>
    </row>
    <row r="7" spans="1:8" x14ac:dyDescent="0.2">
      <c r="A7" s="11"/>
      <c r="B7" s="11"/>
      <c r="C7" s="11"/>
    </row>
    <row r="8" spans="1:8" ht="20.25" customHeight="1" x14ac:dyDescent="0.2">
      <c r="A8" s="74" t="s">
        <v>15</v>
      </c>
      <c r="B8" s="74"/>
      <c r="C8" s="74"/>
      <c r="D8" s="74"/>
      <c r="E8" s="74"/>
      <c r="F8" s="74"/>
      <c r="G8" s="74"/>
      <c r="H8" s="74"/>
    </row>
    <row r="9" spans="1:8" x14ac:dyDescent="0.2">
      <c r="F9" s="1" t="s">
        <v>16</v>
      </c>
    </row>
    <row r="10" spans="1:8" ht="13.5" thickBot="1" x14ac:dyDescent="0.25"/>
    <row r="11" spans="1:8" s="4" customFormat="1" ht="23.25" customHeight="1" thickBot="1" x14ac:dyDescent="0.25">
      <c r="A11" s="75" t="s">
        <v>1</v>
      </c>
      <c r="B11" s="77" t="s">
        <v>17</v>
      </c>
      <c r="C11" s="79" t="s">
        <v>18</v>
      </c>
      <c r="D11" s="77" t="s">
        <v>19</v>
      </c>
      <c r="E11" s="81" t="s">
        <v>20</v>
      </c>
      <c r="F11" s="81"/>
      <c r="G11" s="77" t="s">
        <v>21</v>
      </c>
      <c r="H11" s="82" t="s">
        <v>22</v>
      </c>
    </row>
    <row r="12" spans="1:8" ht="18.75" thickBot="1" x14ac:dyDescent="0.25">
      <c r="A12" s="76"/>
      <c r="B12" s="78"/>
      <c r="C12" s="80"/>
      <c r="D12" s="78"/>
      <c r="E12" s="7" t="s">
        <v>23</v>
      </c>
      <c r="F12" s="7" t="s">
        <v>24</v>
      </c>
      <c r="G12" s="78"/>
      <c r="H12" s="83"/>
    </row>
    <row r="13" spans="1:8" s="9" customFormat="1" ht="13.5" thickBot="1" x14ac:dyDescent="0.25">
      <c r="A13" s="29">
        <v>0</v>
      </c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8">
        <v>6</v>
      </c>
      <c r="H13" s="30">
        <v>7</v>
      </c>
    </row>
    <row r="14" spans="1:8" ht="18" customHeight="1" x14ac:dyDescent="0.2">
      <c r="A14" s="84">
        <v>1</v>
      </c>
      <c r="B14" s="71" t="str">
        <f>'2'!C7</f>
        <v>TUȚĂ I. Ana-Maria</v>
      </c>
      <c r="C14" s="71" t="s">
        <v>53</v>
      </c>
      <c r="D14" s="64" t="str">
        <f>'2'!D7</f>
        <v>Sisteme inteligente pentru managementul transportului și infrastructura metropolitană</v>
      </c>
      <c r="E14" s="64" t="str">
        <f>'2'!E7</f>
        <v>Ș.l. dr. ing. Valentin Alexandru Stan</v>
      </c>
      <c r="F14" s="66"/>
      <c r="G14" s="12">
        <f>'2'!I7</f>
        <v>9</v>
      </c>
      <c r="H14" s="68"/>
    </row>
    <row r="15" spans="1:8" ht="18" customHeight="1" thickBot="1" x14ac:dyDescent="0.25">
      <c r="A15" s="70"/>
      <c r="B15" s="58"/>
      <c r="C15" s="58"/>
      <c r="D15" s="65"/>
      <c r="E15" s="65"/>
      <c r="F15" s="67"/>
      <c r="G15" s="13" t="str">
        <f>'2'!I8</f>
        <v>(nouă)</v>
      </c>
      <c r="H15" s="69"/>
    </row>
    <row r="16" spans="1:8" ht="18" customHeight="1" x14ac:dyDescent="0.2">
      <c r="A16" s="70">
        <v>2</v>
      </c>
      <c r="B16" s="58" t="str">
        <f>'2'!C9</f>
        <v>ANDREANA Gh. Alexis-Viorel</v>
      </c>
      <c r="C16" s="71" t="s">
        <v>53</v>
      </c>
      <c r="D16" s="65" t="str">
        <f>'2'!D9</f>
        <v>Studiu asupra sistemelor de tip pilot automat adaptiv</v>
      </c>
      <c r="E16" s="65" t="str">
        <f>'2'!E9</f>
        <v>Conf. dr. ing. Răzvan Andrei Gheorghiu</v>
      </c>
      <c r="F16" s="67"/>
      <c r="G16" s="12">
        <f>'2'!I9</f>
        <v>9</v>
      </c>
      <c r="H16" s="69"/>
    </row>
    <row r="17" spans="1:8" ht="18" customHeight="1" x14ac:dyDescent="0.2">
      <c r="A17" s="70"/>
      <c r="B17" s="58"/>
      <c r="C17" s="58"/>
      <c r="D17" s="65"/>
      <c r="E17" s="65"/>
      <c r="F17" s="67"/>
      <c r="G17" s="13" t="str">
        <f>'2'!I10</f>
        <v>(nouă)</v>
      </c>
      <c r="H17" s="69"/>
    </row>
    <row r="19" spans="1:8" ht="15" x14ac:dyDescent="0.25">
      <c r="A19" s="72" t="s">
        <v>25</v>
      </c>
      <c r="B19" s="72"/>
      <c r="C19" s="18"/>
      <c r="D19" s="15"/>
      <c r="E19" s="73" t="s">
        <v>39</v>
      </c>
      <c r="F19" s="73"/>
      <c r="G19" s="73"/>
      <c r="H19" s="73"/>
    </row>
    <row r="20" spans="1:8" ht="15" x14ac:dyDescent="0.25">
      <c r="A20" s="15"/>
      <c r="B20" s="19" t="s">
        <v>24</v>
      </c>
      <c r="C20" s="19"/>
      <c r="D20" s="15"/>
      <c r="E20" s="16" t="s">
        <v>26</v>
      </c>
      <c r="F20" s="15"/>
      <c r="G20" s="15"/>
      <c r="H20" s="31" t="s">
        <v>24</v>
      </c>
    </row>
    <row r="21" spans="1:8" ht="15" x14ac:dyDescent="0.25">
      <c r="A21" s="28" t="s">
        <v>43</v>
      </c>
      <c r="B21" s="33"/>
      <c r="C21" s="33"/>
      <c r="D21" s="33"/>
      <c r="E21" s="33"/>
      <c r="F21" s="17"/>
      <c r="G21" s="17"/>
      <c r="H21" s="17"/>
    </row>
    <row r="22" spans="1:8" ht="15" x14ac:dyDescent="0.25">
      <c r="A22" s="33"/>
      <c r="B22" s="33"/>
      <c r="C22" s="33"/>
      <c r="D22" s="33"/>
      <c r="E22" s="17" t="s">
        <v>44</v>
      </c>
      <c r="F22" s="17"/>
      <c r="G22" s="17"/>
      <c r="H22" s="17"/>
    </row>
    <row r="23" spans="1:8" ht="15" x14ac:dyDescent="0.25">
      <c r="A23" s="73" t="s">
        <v>27</v>
      </c>
      <c r="B23" s="73"/>
      <c r="C23" s="32"/>
      <c r="D23" s="33"/>
      <c r="E23" s="33"/>
      <c r="F23" s="17"/>
      <c r="G23" s="17"/>
      <c r="H23" s="17"/>
    </row>
    <row r="24" spans="1:8" ht="15" x14ac:dyDescent="0.25">
      <c r="A24" s="33"/>
      <c r="B24" s="19" t="s">
        <v>24</v>
      </c>
      <c r="C24" s="19"/>
      <c r="D24" s="33"/>
      <c r="E24" s="17" t="s">
        <v>57</v>
      </c>
      <c r="F24" s="17"/>
      <c r="G24" s="17"/>
      <c r="H24" s="17"/>
    </row>
    <row r="25" spans="1:8" ht="15" x14ac:dyDescent="0.25">
      <c r="A25" s="17" t="s">
        <v>56</v>
      </c>
      <c r="B25" s="33"/>
      <c r="C25" s="33"/>
      <c r="D25" s="33"/>
      <c r="E25" s="33"/>
      <c r="F25" s="17"/>
      <c r="G25" s="17"/>
      <c r="H25" s="17"/>
    </row>
    <row r="26" spans="1:8" ht="15" x14ac:dyDescent="0.25">
      <c r="A26" s="33"/>
      <c r="B26" s="33"/>
      <c r="C26" s="33"/>
      <c r="D26" s="33"/>
      <c r="E26" s="17" t="s">
        <v>58</v>
      </c>
      <c r="F26" s="17"/>
      <c r="G26" s="17"/>
      <c r="H26" s="17"/>
    </row>
    <row r="27" spans="1:8" x14ac:dyDescent="0.2">
      <c r="A27" s="17"/>
      <c r="B27" s="17"/>
      <c r="C27" s="17"/>
      <c r="D27" s="17"/>
      <c r="E27" s="17"/>
      <c r="F27" s="17"/>
      <c r="G27" s="17"/>
      <c r="H27" s="17"/>
    </row>
    <row r="28" spans="1:8" ht="15" x14ac:dyDescent="0.25">
      <c r="A28" s="33"/>
      <c r="B28" s="33"/>
      <c r="C28" s="33"/>
      <c r="D28" s="33"/>
      <c r="E28" s="17" t="s">
        <v>59</v>
      </c>
      <c r="F28" s="17"/>
      <c r="G28" s="17"/>
      <c r="H28" s="17"/>
    </row>
  </sheetData>
  <mergeCells count="25">
    <mergeCell ref="A19:B19"/>
    <mergeCell ref="E19:H19"/>
    <mergeCell ref="A23:B23"/>
    <mergeCell ref="A8:H8"/>
    <mergeCell ref="A11:A12"/>
    <mergeCell ref="B11:B12"/>
    <mergeCell ref="C11:C12"/>
    <mergeCell ref="D11:D12"/>
    <mergeCell ref="E11:F11"/>
    <mergeCell ref="G11:G12"/>
    <mergeCell ref="H11:H12"/>
    <mergeCell ref="F16:F17"/>
    <mergeCell ref="H16:H17"/>
    <mergeCell ref="A14:A15"/>
    <mergeCell ref="B14:B15"/>
    <mergeCell ref="C14:C15"/>
    <mergeCell ref="D14:D15"/>
    <mergeCell ref="E14:E15"/>
    <mergeCell ref="F14:F15"/>
    <mergeCell ref="H14:H15"/>
    <mergeCell ref="A16:A17"/>
    <mergeCell ref="B16:B17"/>
    <mergeCell ref="C16:C17"/>
    <mergeCell ref="D16:D17"/>
    <mergeCell ref="E16:E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firstPageNumber="0" fitToHeight="0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zoomScale="85" zoomScaleNormal="85" workbookViewId="0">
      <selection activeCell="J25" sqref="J25"/>
    </sheetView>
  </sheetViews>
  <sheetFormatPr defaultRowHeight="15" x14ac:dyDescent="0.25"/>
  <cols>
    <col min="1" max="1" width="6.42578125" style="15" customWidth="1"/>
    <col min="2" max="2" width="36.28515625" style="15" customWidth="1"/>
    <col min="3" max="3" width="17.42578125" style="15" customWidth="1"/>
    <col min="4" max="4" width="13.5703125" style="15" customWidth="1"/>
    <col min="5" max="5" width="19.85546875" style="15" customWidth="1"/>
    <col min="6" max="16384" width="9.140625" style="15"/>
  </cols>
  <sheetData>
    <row r="1" spans="1:6" x14ac:dyDescent="0.25">
      <c r="A1" s="22" t="s">
        <v>28</v>
      </c>
      <c r="D1" s="15" t="s">
        <v>62</v>
      </c>
      <c r="E1" s="22"/>
    </row>
    <row r="2" spans="1:6" x14ac:dyDescent="0.25">
      <c r="A2" s="22" t="s">
        <v>29</v>
      </c>
    </row>
    <row r="3" spans="1:6" x14ac:dyDescent="0.25">
      <c r="A3" s="22" t="s">
        <v>30</v>
      </c>
      <c r="C3" s="23"/>
      <c r="D3" s="23"/>
      <c r="E3" s="23"/>
      <c r="F3" s="23"/>
    </row>
    <row r="4" spans="1:6" x14ac:dyDescent="0.25">
      <c r="A4" s="22" t="s">
        <v>42</v>
      </c>
      <c r="F4" s="23"/>
    </row>
    <row r="5" spans="1:6" x14ac:dyDescent="0.25">
      <c r="A5" s="23"/>
      <c r="F5" s="23"/>
    </row>
    <row r="6" spans="1:6" x14ac:dyDescent="0.25">
      <c r="A6" s="23"/>
      <c r="C6" s="24" t="s">
        <v>31</v>
      </c>
      <c r="F6" s="23"/>
    </row>
    <row r="7" spans="1:6" x14ac:dyDescent="0.25">
      <c r="A7" s="23"/>
      <c r="F7" s="23"/>
    </row>
    <row r="8" spans="1:6" x14ac:dyDescent="0.25">
      <c r="A8" s="23"/>
      <c r="C8" s="24" t="s">
        <v>55</v>
      </c>
      <c r="F8" s="23"/>
    </row>
    <row r="9" spans="1:6" x14ac:dyDescent="0.25">
      <c r="A9" s="23"/>
      <c r="D9" s="24"/>
      <c r="F9" s="23"/>
    </row>
    <row r="10" spans="1:6" ht="15" customHeight="1" x14ac:dyDescent="0.25">
      <c r="A10" s="85" t="s">
        <v>63</v>
      </c>
      <c r="B10" s="85"/>
      <c r="C10" s="85"/>
      <c r="D10" s="85"/>
      <c r="E10" s="85"/>
      <c r="F10" s="23"/>
    </row>
    <row r="11" spans="1:6" x14ac:dyDescent="0.25">
      <c r="A11" s="85"/>
      <c r="B11" s="85"/>
      <c r="C11" s="85"/>
      <c r="D11" s="85"/>
      <c r="E11" s="85"/>
      <c r="F11" s="23"/>
    </row>
    <row r="12" spans="1:6" x14ac:dyDescent="0.25">
      <c r="A12" s="85"/>
      <c r="B12" s="85"/>
      <c r="C12" s="85"/>
      <c r="D12" s="85"/>
      <c r="E12" s="85"/>
      <c r="F12" s="23"/>
    </row>
    <row r="13" spans="1:6" x14ac:dyDescent="0.25">
      <c r="A13" s="85"/>
      <c r="B13" s="85"/>
      <c r="C13" s="85"/>
      <c r="D13" s="85"/>
      <c r="E13" s="85"/>
    </row>
    <row r="14" spans="1:6" x14ac:dyDescent="0.25">
      <c r="A14" s="85"/>
      <c r="B14" s="85"/>
      <c r="C14" s="85"/>
      <c r="D14" s="85"/>
      <c r="E14" s="85"/>
    </row>
    <row r="15" spans="1:6" ht="15.75" thickBot="1" x14ac:dyDescent="0.3">
      <c r="A15" s="85"/>
      <c r="B15" s="85"/>
      <c r="C15" s="85"/>
      <c r="D15" s="85"/>
      <c r="E15" s="85"/>
    </row>
    <row r="16" spans="1:6" ht="44.25" customHeight="1" thickBot="1" x14ac:dyDescent="0.3">
      <c r="A16" s="36" t="s">
        <v>32</v>
      </c>
      <c r="B16" s="35" t="s">
        <v>33</v>
      </c>
      <c r="C16" s="35" t="s">
        <v>34</v>
      </c>
      <c r="D16" s="35" t="s">
        <v>35</v>
      </c>
      <c r="E16" s="35" t="s">
        <v>36</v>
      </c>
    </row>
    <row r="17" spans="1:8" ht="15" customHeight="1" thickTop="1" x14ac:dyDescent="0.25">
      <c r="A17" s="43">
        <v>1</v>
      </c>
      <c r="B17" s="86" t="s">
        <v>47</v>
      </c>
      <c r="C17" s="44" t="str">
        <f>CONCATENATE('2'!$I7," ",'2'!$I8)</f>
        <v>9 (nouă)</v>
      </c>
      <c r="D17" s="45"/>
      <c r="E17" s="46"/>
    </row>
    <row r="18" spans="1:8" ht="15" hidden="1" customHeight="1" x14ac:dyDescent="0.25">
      <c r="A18" s="47"/>
      <c r="B18" s="58"/>
      <c r="C18" s="37" t="str">
        <f>CONCATENATE('2'!$I8," ",'2'!$I9)</f>
        <v>(nouă) 9</v>
      </c>
      <c r="D18" s="25"/>
      <c r="E18" s="48"/>
    </row>
    <row r="19" spans="1:8" ht="19.5" customHeight="1" x14ac:dyDescent="0.25">
      <c r="A19" s="47">
        <v>2</v>
      </c>
      <c r="B19" s="87" t="s">
        <v>50</v>
      </c>
      <c r="C19" s="37" t="str">
        <f>CONCATENATE('2'!$I9," ",'2'!$I10)</f>
        <v>9 (nouă)</v>
      </c>
      <c r="D19" s="25"/>
      <c r="E19" s="48"/>
    </row>
    <row r="20" spans="1:8" ht="15" hidden="1" customHeight="1" x14ac:dyDescent="0.25">
      <c r="A20" s="47">
        <v>3</v>
      </c>
      <c r="B20" s="37"/>
      <c r="C20" s="37" t="e">
        <f>CONCATENATE('2'!$I10," ",'2'!#REF!)</f>
        <v>#REF!</v>
      </c>
      <c r="D20" s="25"/>
      <c r="E20" s="48"/>
    </row>
    <row r="21" spans="1:8" ht="3.75" hidden="1" customHeight="1" x14ac:dyDescent="0.25">
      <c r="C21" s="37" t="str">
        <f>CONCATENATE('2'!$I11," ",'2'!$I12)</f>
        <v xml:space="preserve"> </v>
      </c>
      <c r="D21" s="41"/>
      <c r="E21" s="42"/>
      <c r="F21" s="34"/>
      <c r="G21" s="34"/>
      <c r="H21" s="34"/>
    </row>
    <row r="22" spans="1:8" ht="15" customHeight="1" x14ac:dyDescent="0.25">
      <c r="H22" s="31"/>
    </row>
    <row r="23" spans="1:8" ht="15" customHeight="1" x14ac:dyDescent="0.25">
      <c r="A23" s="26" t="s">
        <v>38</v>
      </c>
      <c r="C23" s="23"/>
      <c r="D23" s="26" t="s">
        <v>37</v>
      </c>
      <c r="F23" s="17"/>
      <c r="G23" s="17"/>
      <c r="H23" s="17"/>
    </row>
    <row r="24" spans="1:8" ht="15" customHeight="1" x14ac:dyDescent="0.25">
      <c r="F24" s="17"/>
      <c r="G24" s="17"/>
      <c r="H24" s="17"/>
    </row>
    <row r="25" spans="1:8" ht="15" customHeight="1" x14ac:dyDescent="0.25">
      <c r="A25" s="28" t="s">
        <v>43</v>
      </c>
      <c r="B25" s="23"/>
      <c r="C25" s="23"/>
      <c r="D25" s="17" t="s">
        <v>44</v>
      </c>
      <c r="E25" s="17"/>
      <c r="F25" s="17"/>
      <c r="G25" s="17"/>
      <c r="H25" s="17"/>
    </row>
    <row r="26" spans="1:8" ht="15" customHeight="1" x14ac:dyDescent="0.25">
      <c r="C26" s="23"/>
      <c r="D26" s="33"/>
      <c r="E26" s="17"/>
      <c r="F26" s="17"/>
      <c r="G26" s="17"/>
      <c r="H26" s="17"/>
    </row>
    <row r="27" spans="1:8" ht="15" customHeight="1" x14ac:dyDescent="0.25">
      <c r="C27" s="23"/>
      <c r="D27" s="17" t="s">
        <v>57</v>
      </c>
      <c r="E27" s="17"/>
      <c r="F27" s="17"/>
      <c r="G27" s="17"/>
      <c r="H27" s="17"/>
    </row>
    <row r="28" spans="1:8" ht="15" customHeight="1" x14ac:dyDescent="0.25">
      <c r="A28" s="27"/>
      <c r="C28" s="23"/>
      <c r="D28" s="33"/>
      <c r="E28" s="17"/>
      <c r="F28" s="17"/>
      <c r="G28" s="17"/>
      <c r="H28" s="17"/>
    </row>
    <row r="29" spans="1:8" ht="15" customHeight="1" x14ac:dyDescent="0.25">
      <c r="A29" s="27"/>
      <c r="B29" s="23"/>
      <c r="C29" s="23"/>
      <c r="D29" s="17" t="s">
        <v>58</v>
      </c>
      <c r="E29" s="17"/>
      <c r="F29" s="17"/>
      <c r="G29" s="17"/>
      <c r="H29" s="17"/>
    </row>
    <row r="30" spans="1:8" ht="15" customHeight="1" x14ac:dyDescent="0.25">
      <c r="C30" s="23"/>
      <c r="D30" s="17"/>
      <c r="E30" s="17"/>
      <c r="F30" s="17"/>
      <c r="G30" s="17"/>
      <c r="H30" s="17"/>
    </row>
    <row r="31" spans="1:8" ht="15" customHeight="1" x14ac:dyDescent="0.25">
      <c r="C31" s="23"/>
      <c r="D31" s="17" t="s">
        <v>59</v>
      </c>
      <c r="E31" s="17"/>
      <c r="F31" s="17"/>
    </row>
    <row r="32" spans="1:8" ht="15" customHeight="1" x14ac:dyDescent="0.25"/>
    <row r="33" ht="15" customHeight="1" x14ac:dyDescent="0.25"/>
  </sheetData>
  <mergeCells count="2">
    <mergeCell ref="A10:E15"/>
    <mergeCell ref="B17:B18"/>
  </mergeCells>
  <printOptions horizontalCentered="1" verticalCentered="1"/>
  <pageMargins left="0.25" right="0.25" top="0.75" bottom="0.75" header="0.3" footer="0.3"/>
  <pageSetup paperSize="9" scale="96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</vt:lpstr>
      <vt:lpstr>cat 2</vt:lpstr>
      <vt:lpstr> PV 2</vt:lpstr>
      <vt:lpstr>' PV 2'!Print_Area</vt:lpstr>
      <vt:lpstr>'2'!Print_Area</vt:lpstr>
      <vt:lpstr>'cat 2'!Print_Area</vt:lpstr>
      <vt:lpstr>'cat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Mihnea Beldescu</dc:creator>
  <cp:lastModifiedBy>Ion Stancel</cp:lastModifiedBy>
  <cp:lastPrinted>2019-09-11T12:12:41Z</cp:lastPrinted>
  <dcterms:created xsi:type="dcterms:W3CDTF">2014-06-23T13:40:17Z</dcterms:created>
  <dcterms:modified xsi:type="dcterms:W3CDTF">2019-09-11T12:28:38Z</dcterms:modified>
</cp:coreProperties>
</file>